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situaçao sem ampliaçao" sheetId="1" r:id="rId1"/>
    <sheet name="situaçao com ampliaçao" sheetId="2" r:id="rId2"/>
    <sheet name="Folha3" sheetId="3" r:id="rId3"/>
  </sheets>
  <calcPr calcId="125725"/>
</workbook>
</file>

<file path=xl/calcChain.xml><?xml version="1.0" encoding="utf-8"?>
<calcChain xmlns="http://schemas.openxmlformats.org/spreadsheetml/2006/main">
  <c r="Q49" i="2"/>
  <c r="R49"/>
  <c r="P49"/>
  <c r="P45" i="1"/>
  <c r="Q45"/>
  <c r="R45"/>
  <c r="S45"/>
  <c r="S49" i="2" l="1"/>
</calcChain>
</file>

<file path=xl/sharedStrings.xml><?xml version="1.0" encoding="utf-8"?>
<sst xmlns="http://schemas.openxmlformats.org/spreadsheetml/2006/main" count="166" uniqueCount="66">
  <si>
    <t>Ago.</t>
  </si>
  <si>
    <t>Factor (rega localiz.+ plástico preto)</t>
  </si>
  <si>
    <t>Set.</t>
  </si>
  <si>
    <t xml:space="preserve">Factor (estufa) </t>
  </si>
  <si>
    <t>Área (ha)</t>
  </si>
  <si>
    <t>Kc  do tomate de estufa</t>
  </si>
  <si>
    <t>Couve-flor</t>
  </si>
  <si>
    <t>Tomate *</t>
  </si>
  <si>
    <t>Out.</t>
  </si>
  <si>
    <t>Dez.</t>
  </si>
  <si>
    <t>Fev.</t>
  </si>
  <si>
    <t>Mar.</t>
  </si>
  <si>
    <t>Tomate</t>
  </si>
  <si>
    <t>Meloa</t>
  </si>
  <si>
    <t>Kc da couve-flor</t>
  </si>
  <si>
    <t>Jun.</t>
  </si>
  <si>
    <t xml:space="preserve">Tomate </t>
  </si>
  <si>
    <t>Melancia</t>
  </si>
  <si>
    <t>Meloa *</t>
  </si>
  <si>
    <t>Kc do bróculo</t>
  </si>
  <si>
    <t>Pimentos</t>
  </si>
  <si>
    <t>Pepino</t>
  </si>
  <si>
    <t xml:space="preserve">Kc da alface </t>
  </si>
  <si>
    <t>Alface *</t>
  </si>
  <si>
    <t>Mai.</t>
  </si>
  <si>
    <t xml:space="preserve">Alface </t>
  </si>
  <si>
    <t>Kc do tomate de estufa</t>
  </si>
  <si>
    <t>Kc da meloa de estufa</t>
  </si>
  <si>
    <t>kc da meloa de estufa</t>
  </si>
  <si>
    <t>Kc da meloa</t>
  </si>
  <si>
    <t>Kc da melancia</t>
  </si>
  <si>
    <t xml:space="preserve">Kc do tomate </t>
  </si>
  <si>
    <t>Kc do pimento</t>
  </si>
  <si>
    <t>Kc do pepino</t>
  </si>
  <si>
    <t>KC da alface</t>
  </si>
  <si>
    <t>Alface</t>
  </si>
  <si>
    <t>Kc  da alface</t>
  </si>
  <si>
    <t>Kc do tomate</t>
  </si>
  <si>
    <t>MÊS</t>
  </si>
  <si>
    <t>Dias</t>
  </si>
  <si>
    <t>* Refere-se a culturas em estufa</t>
  </si>
  <si>
    <r>
      <rPr>
        <b/>
        <sz val="10"/>
        <color rgb="FFC00000"/>
        <rFont val="Arial"/>
        <family val="2"/>
      </rPr>
      <t>Tomate</t>
    </r>
    <r>
      <rPr>
        <sz val="10"/>
        <rFont val="Arial"/>
        <family val="2"/>
      </rPr>
      <t xml:space="preserve"> e </t>
    </r>
    <r>
      <rPr>
        <b/>
        <sz val="10"/>
        <color rgb="FFC00000"/>
        <rFont val="Arial"/>
        <family val="2"/>
      </rPr>
      <t>Meloa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 referen-se a culturas ampliadas</t>
    </r>
  </si>
  <si>
    <r>
      <t>Total (m</t>
    </r>
    <r>
      <rPr>
        <b/>
        <vertAlign val="superscript"/>
        <sz val="10"/>
        <rFont val="Arial"/>
        <family val="2"/>
      </rPr>
      <t>3</t>
    </r>
    <r>
      <rPr>
        <b/>
        <sz val="10"/>
        <rFont val="Arial"/>
        <family val="2"/>
      </rPr>
      <t>)</t>
    </r>
  </si>
  <si>
    <t xml:space="preserve">Situação  sem ampliação </t>
  </si>
  <si>
    <t>Eto (evapotranspiração  de referência)</t>
  </si>
  <si>
    <t xml:space="preserve">Data de plantação </t>
  </si>
  <si>
    <t>Feijão-verde *</t>
  </si>
  <si>
    <t>Kc do feijão-verde  de estufa</t>
  </si>
  <si>
    <t>Kc da alface</t>
  </si>
  <si>
    <t xml:space="preserve">Situação  com ampliação </t>
  </si>
  <si>
    <t>Bróculo</t>
  </si>
  <si>
    <t>Jan.</t>
  </si>
  <si>
    <t>Abr.</t>
  </si>
  <si>
    <t>Nov.</t>
  </si>
  <si>
    <t>Jul.</t>
  </si>
  <si>
    <r>
      <t>Litros / m</t>
    </r>
    <r>
      <rPr>
        <b/>
        <vertAlign val="superscript"/>
        <sz val="10"/>
        <rFont val="Arial"/>
        <family val="2"/>
      </rPr>
      <t>2</t>
    </r>
  </si>
  <si>
    <r>
      <t xml:space="preserve">  Litros / m</t>
    </r>
    <r>
      <rPr>
        <b/>
        <vertAlign val="superscript"/>
        <sz val="10"/>
        <rFont val="Arial"/>
        <family val="2"/>
      </rPr>
      <t>2</t>
    </r>
  </si>
  <si>
    <t>Total (litros)</t>
  </si>
  <si>
    <t>Kc do feijão-verde em estufa</t>
  </si>
  <si>
    <t>Ma.r</t>
  </si>
  <si>
    <t xml:space="preserve">Total </t>
  </si>
  <si>
    <r>
      <t xml:space="preserve">Anexo </t>
    </r>
    <r>
      <rPr>
        <sz val="22"/>
        <color theme="1"/>
        <rFont val="Tahoma"/>
        <family val="2"/>
      </rPr>
      <t>II</t>
    </r>
    <r>
      <rPr>
        <sz val="22"/>
        <color theme="1"/>
        <rFont val="Arial"/>
        <family val="2"/>
      </rPr>
      <t xml:space="preserve"> - Cálculo das necessidades hidricas na situação  com ampliação</t>
    </r>
  </si>
  <si>
    <r>
      <rPr>
        <sz val="22"/>
        <color theme="1"/>
        <rFont val="Arial"/>
        <family val="2"/>
      </rPr>
      <t xml:space="preserve">Anexo </t>
    </r>
    <r>
      <rPr>
        <sz val="22"/>
        <color theme="1"/>
        <rFont val="Tahoma"/>
        <family val="2"/>
      </rPr>
      <t xml:space="preserve">I </t>
    </r>
    <r>
      <rPr>
        <sz val="22"/>
        <color theme="1"/>
        <rFont val="Arial"/>
        <family val="2"/>
      </rPr>
      <t xml:space="preserve">- Cálculo das necessidades hidricas na situação  sem ampliação  </t>
    </r>
  </si>
  <si>
    <t>Evaporação (mm/dia)</t>
  </si>
  <si>
    <t>Kp (coeficiente de tina)</t>
  </si>
  <si>
    <t>ETo (evapotranspiração  de referência)</t>
  </si>
</sst>
</file>

<file path=xl/styles.xml><?xml version="1.0" encoding="utf-8"?>
<styleSheet xmlns="http://schemas.openxmlformats.org/spreadsheetml/2006/main">
  <numFmts count="1">
    <numFmt numFmtId="164" formatCode="0.000"/>
  </numFmts>
  <fonts count="16">
    <font>
      <sz val="11"/>
      <color theme="1"/>
      <name val="Calibri"/>
      <family val="2"/>
      <scheme val="minor"/>
    </font>
    <font>
      <sz val="10"/>
      <color rgb="FFC00000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2"/>
      <color theme="1"/>
      <name val="Arial"/>
      <family val="2"/>
    </font>
    <font>
      <b/>
      <vertAlign val="superscript"/>
      <sz val="10"/>
      <name val="Arial"/>
      <family val="2"/>
    </font>
    <font>
      <sz val="16"/>
      <color theme="1"/>
      <name val="Arial"/>
      <family val="2"/>
    </font>
    <font>
      <sz val="22"/>
      <color theme="1"/>
      <name val="Calibri"/>
      <family val="2"/>
    </font>
    <font>
      <sz val="22"/>
      <color theme="1"/>
      <name val="Arial"/>
      <family val="2"/>
    </font>
    <font>
      <sz val="22"/>
      <color theme="1"/>
      <name val="Tahoma"/>
      <family val="2"/>
    </font>
    <font>
      <sz val="2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DE9BFF"/>
        <bgColor indexed="64"/>
      </patternFill>
    </fill>
    <fill>
      <patternFill patternType="solid">
        <fgColor rgb="FFFF006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2" fontId="1" fillId="0" borderId="0" xfId="0" applyNumberFormat="1" applyFont="1" applyFill="1" applyBorder="1"/>
    <xf numFmtId="2" fontId="2" fillId="0" borderId="0" xfId="0" applyNumberFormat="1" applyFont="1" applyFill="1" applyBorder="1"/>
    <xf numFmtId="2" fontId="0" fillId="0" borderId="0" xfId="0" applyNumberFormat="1"/>
    <xf numFmtId="0" fontId="4" fillId="3" borderId="23" xfId="0" applyFont="1" applyFill="1" applyBorder="1" applyAlignment="1">
      <alignment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0" fillId="0" borderId="0" xfId="0" applyFill="1"/>
    <xf numFmtId="0" fontId="4" fillId="4" borderId="23" xfId="0" applyFont="1" applyFill="1" applyBorder="1" applyAlignment="1">
      <alignment horizontal="center" vertical="center" wrapText="1"/>
    </xf>
    <xf numFmtId="0" fontId="9" fillId="0" borderId="0" xfId="0" applyFont="1"/>
    <xf numFmtId="0" fontId="4" fillId="3" borderId="25" xfId="0" applyFont="1" applyFill="1" applyBorder="1" applyAlignment="1">
      <alignment vertical="center" wrapText="1"/>
    </xf>
    <xf numFmtId="0" fontId="4" fillId="5" borderId="29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19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2" fontId="2" fillId="3" borderId="8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32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6" fillId="6" borderId="27" xfId="0" applyFont="1" applyFill="1" applyBorder="1" applyAlignment="1">
      <alignment vertical="center"/>
    </xf>
    <xf numFmtId="0" fontId="6" fillId="6" borderId="28" xfId="0" applyFont="1" applyFill="1" applyBorder="1" applyAlignment="1">
      <alignment vertical="center"/>
    </xf>
    <xf numFmtId="0" fontId="2" fillId="5" borderId="5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vertical="center"/>
    </xf>
    <xf numFmtId="2" fontId="2" fillId="5" borderId="14" xfId="0" applyNumberFormat="1" applyFont="1" applyFill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2" fontId="2" fillId="5" borderId="30" xfId="0" applyNumberFormat="1" applyFont="1" applyFill="1" applyBorder="1" applyAlignment="1">
      <alignment vertical="center"/>
    </xf>
    <xf numFmtId="0" fontId="4" fillId="5" borderId="2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left" vertical="center"/>
    </xf>
    <xf numFmtId="2" fontId="2" fillId="5" borderId="8" xfId="0" applyNumberFormat="1" applyFont="1" applyFill="1" applyBorder="1" applyAlignment="1">
      <alignment vertical="center"/>
    </xf>
    <xf numFmtId="2" fontId="2" fillId="5" borderId="13" xfId="0" applyNumberFormat="1" applyFont="1" applyFill="1" applyBorder="1" applyAlignment="1">
      <alignment vertical="center"/>
    </xf>
    <xf numFmtId="164" fontId="2" fillId="5" borderId="13" xfId="0" applyNumberFormat="1" applyFont="1" applyFill="1" applyBorder="1" applyAlignment="1">
      <alignment vertical="center"/>
    </xf>
    <xf numFmtId="2" fontId="2" fillId="5" borderId="24" xfId="0" applyNumberFormat="1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/>
    </xf>
    <xf numFmtId="2" fontId="2" fillId="4" borderId="8" xfId="0" applyNumberFormat="1" applyFont="1" applyFill="1" applyBorder="1" applyAlignment="1">
      <alignment vertical="center"/>
    </xf>
    <xf numFmtId="2" fontId="2" fillId="4" borderId="13" xfId="0" applyNumberFormat="1" applyFont="1" applyFill="1" applyBorder="1" applyAlignment="1">
      <alignment vertical="center"/>
    </xf>
    <xf numFmtId="164" fontId="2" fillId="4" borderId="13" xfId="0" applyNumberFormat="1" applyFont="1" applyFill="1" applyBorder="1" applyAlignment="1">
      <alignment vertical="center"/>
    </xf>
    <xf numFmtId="2" fontId="2" fillId="4" borderId="24" xfId="0" applyNumberFormat="1" applyFont="1" applyFill="1" applyBorder="1" applyAlignment="1">
      <alignment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left" vertical="center"/>
    </xf>
    <xf numFmtId="2" fontId="2" fillId="5" borderId="12" xfId="0" applyNumberFormat="1" applyFont="1" applyFill="1" applyBorder="1" applyAlignment="1">
      <alignment vertical="center"/>
    </xf>
    <xf numFmtId="2" fontId="2" fillId="5" borderId="16" xfId="0" applyNumberFormat="1" applyFont="1" applyFill="1" applyBorder="1" applyAlignment="1">
      <alignment vertical="center"/>
    </xf>
    <xf numFmtId="164" fontId="2" fillId="5" borderId="16" xfId="0" applyNumberFormat="1" applyFont="1" applyFill="1" applyBorder="1" applyAlignment="1">
      <alignment vertical="center"/>
    </xf>
    <xf numFmtId="2" fontId="2" fillId="5" borderId="26" xfId="0" applyNumberFormat="1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left" vertical="center"/>
    </xf>
    <xf numFmtId="2" fontId="2" fillId="7" borderId="2" xfId="0" applyNumberFormat="1" applyFont="1" applyFill="1" applyBorder="1" applyAlignment="1">
      <alignment vertical="center"/>
    </xf>
    <xf numFmtId="2" fontId="6" fillId="7" borderId="27" xfId="0" applyNumberFormat="1" applyFont="1" applyFill="1" applyBorder="1" applyAlignment="1">
      <alignment vertical="center"/>
    </xf>
    <xf numFmtId="164" fontId="6" fillId="7" borderId="27" xfId="0" applyNumberFormat="1" applyFont="1" applyFill="1" applyBorder="1" applyAlignment="1">
      <alignment vertical="center"/>
    </xf>
    <xf numFmtId="2" fontId="6" fillId="7" borderId="28" xfId="0" applyNumberFormat="1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right" vertical="center"/>
    </xf>
    <xf numFmtId="0" fontId="4" fillId="3" borderId="29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31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6" fillId="6" borderId="21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2" fillId="5" borderId="4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vertical="center"/>
    </xf>
    <xf numFmtId="0" fontId="2" fillId="5" borderId="30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left" vertical="center"/>
    </xf>
    <xf numFmtId="2" fontId="5" fillId="5" borderId="8" xfId="0" applyNumberFormat="1" applyFont="1" applyFill="1" applyBorder="1" applyAlignment="1">
      <alignment vertical="center"/>
    </xf>
    <xf numFmtId="2" fontId="5" fillId="5" borderId="13" xfId="0" applyNumberFormat="1" applyFont="1" applyFill="1" applyBorder="1" applyAlignment="1">
      <alignment vertical="center"/>
    </xf>
    <xf numFmtId="164" fontId="5" fillId="5" borderId="13" xfId="0" applyNumberFormat="1" applyFont="1" applyFill="1" applyBorder="1" applyAlignment="1">
      <alignment vertical="center"/>
    </xf>
    <xf numFmtId="2" fontId="5" fillId="5" borderId="24" xfId="0" applyNumberFormat="1" applyFont="1" applyFill="1" applyBorder="1" applyAlignment="1">
      <alignment vertical="center"/>
    </xf>
    <xf numFmtId="0" fontId="2" fillId="4" borderId="10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vertical="center"/>
    </xf>
    <xf numFmtId="164" fontId="3" fillId="4" borderId="13" xfId="0" applyNumberFormat="1" applyFont="1" applyFill="1" applyBorder="1" applyAlignment="1">
      <alignment vertical="center"/>
    </xf>
    <xf numFmtId="0" fontId="2" fillId="5" borderId="10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/>
    </xf>
    <xf numFmtId="2" fontId="6" fillId="7" borderId="20" xfId="0" applyNumberFormat="1" applyFont="1" applyFill="1" applyBorder="1" applyAlignment="1">
      <alignment vertical="center"/>
    </xf>
    <xf numFmtId="0" fontId="2" fillId="7" borderId="21" xfId="0" applyFont="1" applyFill="1" applyBorder="1" applyAlignment="1">
      <alignment horizontal="left" vertical="center"/>
    </xf>
    <xf numFmtId="2" fontId="1" fillId="7" borderId="2" xfId="0" applyNumberFormat="1" applyFont="1" applyFill="1" applyBorder="1" applyAlignment="1">
      <alignment vertical="center"/>
    </xf>
    <xf numFmtId="0" fontId="15" fillId="0" borderId="0" xfId="0" applyFont="1"/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11" fillId="8" borderId="1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  <color rgb="FF99FF99"/>
      <color rgb="FFFFCCFF"/>
      <color rgb="FFFFFFCC"/>
      <color rgb="FFDE9BFF"/>
      <color rgb="FFCC66FF"/>
      <color rgb="FFFF6161"/>
      <color rgb="FFF8D4A4"/>
      <color rgb="FFFF5050"/>
      <color rgb="FFFFCC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U50"/>
  <sheetViews>
    <sheetView tabSelected="1" zoomScale="70" zoomScaleNormal="70" workbookViewId="0">
      <selection activeCell="V3" sqref="V3"/>
    </sheetView>
  </sheetViews>
  <sheetFormatPr defaultRowHeight="15"/>
  <cols>
    <col min="1" max="1" width="8.7109375" customWidth="1"/>
    <col min="2" max="2" width="18.28515625" customWidth="1"/>
    <col min="3" max="3" width="34" customWidth="1"/>
    <col min="16" max="16" width="10.85546875" customWidth="1"/>
    <col min="17" max="17" width="9.42578125" customWidth="1"/>
    <col min="18" max="18" width="12.28515625" customWidth="1"/>
    <col min="19" max="19" width="10.28515625" customWidth="1"/>
  </cols>
  <sheetData>
    <row r="1" spans="2:21" s="92" customFormat="1" ht="43.5" customHeight="1" thickBot="1">
      <c r="B1" s="98" t="s">
        <v>62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2:21" ht="39.950000000000003" customHeight="1" thickBot="1">
      <c r="B2" s="95" t="s">
        <v>43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7"/>
    </row>
    <row r="3" spans="2:21" ht="20.100000000000001" customHeight="1" thickBot="1">
      <c r="B3" s="13"/>
      <c r="C3" s="14" t="s">
        <v>38</v>
      </c>
      <c r="D3" s="15" t="s">
        <v>51</v>
      </c>
      <c r="E3" s="15" t="s">
        <v>10</v>
      </c>
      <c r="F3" s="15" t="s">
        <v>59</v>
      </c>
      <c r="G3" s="15" t="s">
        <v>52</v>
      </c>
      <c r="H3" s="15" t="s">
        <v>24</v>
      </c>
      <c r="I3" s="15" t="s">
        <v>15</v>
      </c>
      <c r="J3" s="15" t="s">
        <v>54</v>
      </c>
      <c r="K3" s="15" t="s">
        <v>0</v>
      </c>
      <c r="L3" s="15" t="s">
        <v>2</v>
      </c>
      <c r="M3" s="15" t="s">
        <v>8</v>
      </c>
      <c r="N3" s="15" t="s">
        <v>53</v>
      </c>
      <c r="O3" s="15" t="s">
        <v>9</v>
      </c>
      <c r="P3" s="16"/>
      <c r="Q3" s="17"/>
      <c r="R3" s="17"/>
      <c r="S3" s="18"/>
    </row>
    <row r="4" spans="2:21" ht="18" customHeight="1">
      <c r="B4" s="19"/>
      <c r="C4" s="20" t="s">
        <v>39</v>
      </c>
      <c r="D4" s="20">
        <v>31</v>
      </c>
      <c r="E4" s="20">
        <v>29</v>
      </c>
      <c r="F4" s="20">
        <v>31</v>
      </c>
      <c r="G4" s="20">
        <v>30</v>
      </c>
      <c r="H4" s="20">
        <v>31</v>
      </c>
      <c r="I4" s="20">
        <v>30</v>
      </c>
      <c r="J4" s="20">
        <v>31</v>
      </c>
      <c r="K4" s="20">
        <v>31</v>
      </c>
      <c r="L4" s="20">
        <v>30</v>
      </c>
      <c r="M4" s="20">
        <v>31</v>
      </c>
      <c r="N4" s="20">
        <v>30</v>
      </c>
      <c r="O4" s="20">
        <v>31</v>
      </c>
      <c r="P4" s="21"/>
      <c r="Q4" s="20"/>
      <c r="R4" s="20"/>
      <c r="S4" s="22"/>
    </row>
    <row r="5" spans="2:21" ht="18" customHeight="1">
      <c r="B5" s="23"/>
      <c r="C5" s="24" t="s">
        <v>63</v>
      </c>
      <c r="D5" s="24">
        <v>1.7</v>
      </c>
      <c r="E5" s="24">
        <v>2.1</v>
      </c>
      <c r="F5" s="24">
        <v>3.2</v>
      </c>
      <c r="G5" s="24">
        <v>4.5</v>
      </c>
      <c r="H5" s="24">
        <v>5.7</v>
      </c>
      <c r="I5" s="24">
        <v>7</v>
      </c>
      <c r="J5" s="24">
        <v>8.3000000000000007</v>
      </c>
      <c r="K5" s="24">
        <v>8.6999999999999993</v>
      </c>
      <c r="L5" s="24">
        <v>6.5</v>
      </c>
      <c r="M5" s="24">
        <v>4.5</v>
      </c>
      <c r="N5" s="24">
        <v>2.2000000000000002</v>
      </c>
      <c r="O5" s="24">
        <v>1.8</v>
      </c>
      <c r="P5" s="25"/>
      <c r="Q5" s="24"/>
      <c r="R5" s="24"/>
      <c r="S5" s="26"/>
    </row>
    <row r="6" spans="2:21" ht="18" customHeight="1">
      <c r="B6" s="23"/>
      <c r="C6" s="24" t="s">
        <v>64</v>
      </c>
      <c r="D6" s="24">
        <v>0.65</v>
      </c>
      <c r="E6" s="24">
        <v>0.65</v>
      </c>
      <c r="F6" s="24">
        <v>0.65</v>
      </c>
      <c r="G6" s="24">
        <v>0.85</v>
      </c>
      <c r="H6" s="24">
        <v>0.85</v>
      </c>
      <c r="I6" s="24">
        <v>0.85</v>
      </c>
      <c r="J6" s="24">
        <v>0.85</v>
      </c>
      <c r="K6" s="24">
        <v>0.85</v>
      </c>
      <c r="L6" s="24">
        <v>0.85</v>
      </c>
      <c r="M6" s="24">
        <v>0.65</v>
      </c>
      <c r="N6" s="24">
        <v>0.65</v>
      </c>
      <c r="O6" s="24">
        <v>0.65</v>
      </c>
      <c r="P6" s="25"/>
      <c r="Q6" s="24"/>
      <c r="R6" s="24"/>
      <c r="S6" s="26"/>
    </row>
    <row r="7" spans="2:21" ht="18" customHeight="1">
      <c r="B7" s="23"/>
      <c r="C7" s="24" t="s">
        <v>44</v>
      </c>
      <c r="D7" s="27">
        <v>1.105</v>
      </c>
      <c r="E7" s="27">
        <v>1.3650000000000002</v>
      </c>
      <c r="F7" s="27">
        <v>2.08</v>
      </c>
      <c r="G7" s="27">
        <v>3.8249999999999997</v>
      </c>
      <c r="H7" s="27">
        <v>4.8449999999999998</v>
      </c>
      <c r="I7" s="27">
        <v>5.95</v>
      </c>
      <c r="J7" s="27">
        <v>7.0550000000000006</v>
      </c>
      <c r="K7" s="27">
        <v>7.3949999999999996</v>
      </c>
      <c r="L7" s="27">
        <v>5.5249999999999995</v>
      </c>
      <c r="M7" s="27">
        <v>2.9250000000000003</v>
      </c>
      <c r="N7" s="27">
        <v>1.4300000000000002</v>
      </c>
      <c r="O7" s="27">
        <v>1.1700000000000002</v>
      </c>
      <c r="P7" s="25"/>
      <c r="Q7" s="24"/>
      <c r="R7" s="24"/>
      <c r="S7" s="26"/>
    </row>
    <row r="8" spans="2:21" ht="18" customHeight="1">
      <c r="B8" s="4"/>
      <c r="C8" s="24" t="s">
        <v>1</v>
      </c>
      <c r="D8" s="24">
        <v>0.7</v>
      </c>
      <c r="E8" s="24">
        <v>0.7</v>
      </c>
      <c r="F8" s="24">
        <v>0.7</v>
      </c>
      <c r="G8" s="24">
        <v>0.7</v>
      </c>
      <c r="H8" s="24">
        <v>0.7</v>
      </c>
      <c r="I8" s="24">
        <v>0.7</v>
      </c>
      <c r="J8" s="24">
        <v>0.7</v>
      </c>
      <c r="K8" s="24">
        <v>0.7</v>
      </c>
      <c r="L8" s="24">
        <v>0.7</v>
      </c>
      <c r="M8" s="24">
        <v>0.7</v>
      </c>
      <c r="N8" s="24">
        <v>0.7</v>
      </c>
      <c r="O8" s="24">
        <v>0.7</v>
      </c>
      <c r="P8" s="25"/>
      <c r="Q8" s="24"/>
      <c r="R8" s="24"/>
      <c r="S8" s="26"/>
    </row>
    <row r="9" spans="2:21" ht="18" customHeight="1" thickBot="1">
      <c r="B9" s="9"/>
      <c r="C9" s="28" t="s">
        <v>3</v>
      </c>
      <c r="D9" s="28">
        <v>0.7</v>
      </c>
      <c r="E9" s="28">
        <v>0.7</v>
      </c>
      <c r="F9" s="28">
        <v>0.7</v>
      </c>
      <c r="G9" s="28">
        <v>0.7</v>
      </c>
      <c r="H9" s="28">
        <v>0.7</v>
      </c>
      <c r="I9" s="28">
        <v>0.7</v>
      </c>
      <c r="J9" s="28">
        <v>0.7</v>
      </c>
      <c r="K9" s="28">
        <v>0.7</v>
      </c>
      <c r="L9" s="28">
        <v>0.7</v>
      </c>
      <c r="M9" s="28">
        <v>0.7</v>
      </c>
      <c r="N9" s="28">
        <v>0.7</v>
      </c>
      <c r="O9" s="28">
        <v>0.7</v>
      </c>
      <c r="P9" s="29"/>
      <c r="Q9" s="28"/>
      <c r="R9" s="28"/>
      <c r="S9" s="30"/>
    </row>
    <row r="10" spans="2:21" ht="20.100000000000001" customHeight="1" thickBot="1">
      <c r="B10" s="11" t="s">
        <v>45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2" t="s">
        <v>55</v>
      </c>
      <c r="Q10" s="32" t="s">
        <v>4</v>
      </c>
      <c r="R10" s="32" t="s">
        <v>57</v>
      </c>
      <c r="S10" s="33" t="s">
        <v>42</v>
      </c>
    </row>
    <row r="11" spans="2:21" ht="18" customHeight="1">
      <c r="B11" s="12"/>
      <c r="C11" s="34" t="s">
        <v>5</v>
      </c>
      <c r="D11" s="35">
        <v>0.5</v>
      </c>
      <c r="E11" s="35">
        <v>0.4</v>
      </c>
      <c r="F11" s="35"/>
      <c r="G11" s="35"/>
      <c r="H11" s="35"/>
      <c r="I11" s="35"/>
      <c r="J11" s="35"/>
      <c r="K11" s="35">
        <v>0.3</v>
      </c>
      <c r="L11" s="35">
        <v>0.4</v>
      </c>
      <c r="M11" s="35">
        <v>0.4</v>
      </c>
      <c r="N11" s="35">
        <v>0.5</v>
      </c>
      <c r="O11" s="35">
        <v>0.5</v>
      </c>
      <c r="P11" s="36"/>
      <c r="Q11" s="37"/>
      <c r="R11" s="36"/>
      <c r="S11" s="38"/>
      <c r="T11" s="6"/>
    </row>
    <row r="12" spans="2:21" ht="18" customHeight="1">
      <c r="B12" s="39" t="s">
        <v>0</v>
      </c>
      <c r="C12" s="40" t="s">
        <v>7</v>
      </c>
      <c r="D12" s="41">
        <v>17.127500000000001</v>
      </c>
      <c r="E12" s="41">
        <v>15.834000000000005</v>
      </c>
      <c r="F12" s="41"/>
      <c r="G12" s="41"/>
      <c r="H12" s="41"/>
      <c r="I12" s="41"/>
      <c r="J12" s="41"/>
      <c r="K12" s="41">
        <v>68.773499999999984</v>
      </c>
      <c r="L12" s="41">
        <v>66.3</v>
      </c>
      <c r="M12" s="41">
        <v>36.270000000000003</v>
      </c>
      <c r="N12" s="41">
        <v>21.450000000000003</v>
      </c>
      <c r="O12" s="41">
        <v>18.135000000000002</v>
      </c>
      <c r="P12" s="42">
        <v>243.89</v>
      </c>
      <c r="Q12" s="43">
        <v>7.4999999999999997E-2</v>
      </c>
      <c r="R12" s="42">
        <v>182917.49999999997</v>
      </c>
      <c r="S12" s="44">
        <v>182.91749999999996</v>
      </c>
      <c r="T12" s="6"/>
      <c r="U12" s="8"/>
    </row>
    <row r="13" spans="2:21" ht="18" customHeight="1">
      <c r="B13" s="45"/>
      <c r="C13" s="46" t="s">
        <v>47</v>
      </c>
      <c r="D13" s="47">
        <v>0.4</v>
      </c>
      <c r="E13" s="47"/>
      <c r="F13" s="47"/>
      <c r="G13" s="47"/>
      <c r="H13" s="47"/>
      <c r="I13" s="47"/>
      <c r="J13" s="47"/>
      <c r="K13" s="47"/>
      <c r="L13" s="47">
        <v>0.35</v>
      </c>
      <c r="M13" s="47">
        <v>0.45</v>
      </c>
      <c r="N13" s="47">
        <v>0.4</v>
      </c>
      <c r="O13" s="47">
        <v>0.4</v>
      </c>
      <c r="P13" s="48"/>
      <c r="Q13" s="49"/>
      <c r="R13" s="48"/>
      <c r="S13" s="50"/>
      <c r="T13" s="6"/>
    </row>
    <row r="14" spans="2:21" ht="18" customHeight="1">
      <c r="B14" s="7" t="s">
        <v>2</v>
      </c>
      <c r="C14" s="46" t="s">
        <v>46</v>
      </c>
      <c r="D14" s="47">
        <v>13.702</v>
      </c>
      <c r="E14" s="47"/>
      <c r="F14" s="47"/>
      <c r="G14" s="47"/>
      <c r="H14" s="47"/>
      <c r="I14" s="47"/>
      <c r="J14" s="47"/>
      <c r="K14" s="47"/>
      <c r="L14" s="47">
        <v>58.012499999999989</v>
      </c>
      <c r="M14" s="47">
        <v>40.803750000000008</v>
      </c>
      <c r="N14" s="47">
        <v>17.160000000000004</v>
      </c>
      <c r="O14" s="47">
        <v>14.508000000000003</v>
      </c>
      <c r="P14" s="48">
        <v>144.18625</v>
      </c>
      <c r="Q14" s="49">
        <v>2.5000000000000001E-2</v>
      </c>
      <c r="R14" s="48">
        <v>36046.5625</v>
      </c>
      <c r="S14" s="50">
        <v>36.0465625</v>
      </c>
      <c r="T14" s="6"/>
    </row>
    <row r="15" spans="2:21" ht="18" customHeight="1">
      <c r="B15" s="51"/>
      <c r="C15" s="40" t="s">
        <v>22</v>
      </c>
      <c r="D15" s="41"/>
      <c r="E15" s="41"/>
      <c r="F15" s="41"/>
      <c r="G15" s="41"/>
      <c r="H15" s="41"/>
      <c r="I15" s="41"/>
      <c r="J15" s="41"/>
      <c r="K15" s="41"/>
      <c r="L15" s="41">
        <v>0.7</v>
      </c>
      <c r="M15" s="41">
        <v>1</v>
      </c>
      <c r="N15" s="41"/>
      <c r="O15" s="41"/>
      <c r="P15" s="42"/>
      <c r="Q15" s="43"/>
      <c r="R15" s="42"/>
      <c r="S15" s="44"/>
      <c r="T15" s="6"/>
    </row>
    <row r="16" spans="2:21" ht="18" customHeight="1">
      <c r="B16" s="39" t="s">
        <v>2</v>
      </c>
      <c r="C16" s="40" t="s">
        <v>23</v>
      </c>
      <c r="D16" s="41"/>
      <c r="E16" s="41"/>
      <c r="F16" s="41"/>
      <c r="G16" s="41"/>
      <c r="H16" s="41"/>
      <c r="I16" s="41"/>
      <c r="J16" s="41"/>
      <c r="K16" s="41"/>
      <c r="L16" s="41">
        <v>56.852249999999977</v>
      </c>
      <c r="M16" s="41">
        <v>44.430749999999996</v>
      </c>
      <c r="N16" s="41"/>
      <c r="O16" s="41"/>
      <c r="P16" s="42">
        <v>101.28299999999997</v>
      </c>
      <c r="Q16" s="43">
        <v>0.05</v>
      </c>
      <c r="R16" s="42">
        <v>50641.499999999985</v>
      </c>
      <c r="S16" s="44">
        <v>50.641499999999986</v>
      </c>
      <c r="T16" s="6"/>
    </row>
    <row r="17" spans="2:20" ht="18" customHeight="1">
      <c r="B17" s="45"/>
      <c r="C17" s="46" t="s">
        <v>14</v>
      </c>
      <c r="D17" s="47">
        <v>0.95</v>
      </c>
      <c r="E17" s="47"/>
      <c r="F17" s="47"/>
      <c r="G17" s="47"/>
      <c r="H17" s="47"/>
      <c r="I17" s="47"/>
      <c r="J17" s="47"/>
      <c r="K17" s="47"/>
      <c r="L17" s="47">
        <v>0.7</v>
      </c>
      <c r="M17" s="47">
        <v>1.05</v>
      </c>
      <c r="N17" s="47">
        <v>1.05</v>
      </c>
      <c r="O17" s="47">
        <v>1.05</v>
      </c>
      <c r="P17" s="48"/>
      <c r="Q17" s="49"/>
      <c r="R17" s="48"/>
      <c r="S17" s="50"/>
      <c r="T17" s="6"/>
    </row>
    <row r="18" spans="2:20" ht="18" customHeight="1">
      <c r="B18" s="7" t="s">
        <v>2</v>
      </c>
      <c r="C18" s="46" t="s">
        <v>6</v>
      </c>
      <c r="D18" s="47">
        <v>22.779574999999994</v>
      </c>
      <c r="E18" s="47"/>
      <c r="F18" s="47"/>
      <c r="G18" s="47"/>
      <c r="H18" s="47"/>
      <c r="I18" s="47"/>
      <c r="J18" s="47"/>
      <c r="K18" s="47"/>
      <c r="L18" s="47">
        <v>81.217499999999987</v>
      </c>
      <c r="M18" s="47">
        <v>66.646125000000012</v>
      </c>
      <c r="N18" s="47">
        <v>31.531499999999998</v>
      </c>
      <c r="O18" s="47">
        <v>26.658450000000006</v>
      </c>
      <c r="P18" s="48">
        <v>228.83314999999999</v>
      </c>
      <c r="Q18" s="49">
        <v>0.45</v>
      </c>
      <c r="R18" s="48">
        <v>1029749.175</v>
      </c>
      <c r="S18" s="50">
        <v>1029.7491750000002</v>
      </c>
      <c r="T18" s="6"/>
    </row>
    <row r="19" spans="2:20" ht="18" customHeight="1">
      <c r="B19" s="51"/>
      <c r="C19" s="40" t="s">
        <v>19</v>
      </c>
      <c r="D19" s="41">
        <v>0.95</v>
      </c>
      <c r="E19" s="41">
        <v>0.95</v>
      </c>
      <c r="F19" s="41"/>
      <c r="G19" s="41"/>
      <c r="H19" s="41"/>
      <c r="I19" s="41"/>
      <c r="J19" s="41"/>
      <c r="K19" s="41"/>
      <c r="L19" s="41">
        <v>0.7</v>
      </c>
      <c r="M19" s="41">
        <v>1.05</v>
      </c>
      <c r="N19" s="41">
        <v>1.05</v>
      </c>
      <c r="O19" s="41">
        <v>1.05</v>
      </c>
      <c r="P19" s="42"/>
      <c r="Q19" s="43"/>
      <c r="R19" s="42"/>
      <c r="S19" s="44"/>
      <c r="T19" s="6"/>
    </row>
    <row r="20" spans="2:20" ht="18" customHeight="1">
      <c r="B20" s="51" t="s">
        <v>2</v>
      </c>
      <c r="C20" s="40" t="s">
        <v>50</v>
      </c>
      <c r="D20" s="41">
        <v>22.779574999999998</v>
      </c>
      <c r="E20" s="41">
        <v>26.324024999999999</v>
      </c>
      <c r="F20" s="41"/>
      <c r="G20" s="41"/>
      <c r="H20" s="41"/>
      <c r="I20" s="41"/>
      <c r="J20" s="41"/>
      <c r="K20" s="41"/>
      <c r="L20" s="41">
        <v>81.217499999999973</v>
      </c>
      <c r="M20" s="41">
        <v>66.646125000000012</v>
      </c>
      <c r="N20" s="41">
        <v>31.531500000000005</v>
      </c>
      <c r="O20" s="41">
        <v>26.658450000000002</v>
      </c>
      <c r="P20" s="42">
        <v>255.157175</v>
      </c>
      <c r="Q20" s="43">
        <v>0.2</v>
      </c>
      <c r="R20" s="42">
        <v>510314.35000000003</v>
      </c>
      <c r="S20" s="44">
        <v>510.31435000000005</v>
      </c>
    </row>
    <row r="21" spans="2:20" ht="18" customHeight="1">
      <c r="B21" s="45"/>
      <c r="C21" s="46" t="s">
        <v>22</v>
      </c>
      <c r="D21" s="47"/>
      <c r="E21" s="47"/>
      <c r="F21" s="47"/>
      <c r="G21" s="47"/>
      <c r="H21" s="47"/>
      <c r="I21" s="47"/>
      <c r="J21" s="47"/>
      <c r="K21" s="47"/>
      <c r="L21" s="47"/>
      <c r="M21" s="47">
        <v>0.7</v>
      </c>
      <c r="N21" s="47">
        <v>1</v>
      </c>
      <c r="O21" s="47"/>
      <c r="P21" s="48"/>
      <c r="Q21" s="49"/>
      <c r="R21" s="48"/>
      <c r="S21" s="50"/>
    </row>
    <row r="22" spans="2:20" ht="18" customHeight="1">
      <c r="B22" s="7" t="s">
        <v>8</v>
      </c>
      <c r="C22" s="46" t="s">
        <v>23</v>
      </c>
      <c r="D22" s="47"/>
      <c r="E22" s="47"/>
      <c r="F22" s="47"/>
      <c r="G22" s="47"/>
      <c r="H22" s="47"/>
      <c r="I22" s="47"/>
      <c r="J22" s="47"/>
      <c r="K22" s="47"/>
      <c r="L22" s="47"/>
      <c r="M22" s="47">
        <v>31.101524999999995</v>
      </c>
      <c r="N22" s="47">
        <v>21.021000000000001</v>
      </c>
      <c r="O22" s="47"/>
      <c r="P22" s="48">
        <v>52.122524999999996</v>
      </c>
      <c r="Q22" s="49">
        <v>0.05</v>
      </c>
      <c r="R22" s="48">
        <v>26061.262500000001</v>
      </c>
      <c r="S22" s="50">
        <v>26.061262500000002</v>
      </c>
    </row>
    <row r="23" spans="2:20" ht="18" customHeight="1">
      <c r="B23" s="51"/>
      <c r="C23" s="40" t="s">
        <v>22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>
        <v>0.7</v>
      </c>
      <c r="O23" s="41">
        <v>1</v>
      </c>
      <c r="P23" s="42"/>
      <c r="Q23" s="43"/>
      <c r="R23" s="42"/>
      <c r="S23" s="44"/>
    </row>
    <row r="24" spans="2:20" ht="18" customHeight="1">
      <c r="B24" s="39" t="s">
        <v>9</v>
      </c>
      <c r="C24" s="40" t="s">
        <v>23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>
        <v>14.714699999999999</v>
      </c>
      <c r="O24" s="41">
        <v>17.772299999999998</v>
      </c>
      <c r="P24" s="42">
        <v>32.486999999999995</v>
      </c>
      <c r="Q24" s="43">
        <v>0.05</v>
      </c>
      <c r="R24" s="42">
        <v>16243.499999999998</v>
      </c>
      <c r="S24" s="44">
        <v>16.243499999999997</v>
      </c>
    </row>
    <row r="25" spans="2:20" ht="18" customHeight="1">
      <c r="B25" s="45"/>
      <c r="C25" s="46" t="s">
        <v>26</v>
      </c>
      <c r="D25" s="47"/>
      <c r="E25" s="47">
        <v>0.3</v>
      </c>
      <c r="F25" s="47">
        <v>0.3</v>
      </c>
      <c r="G25" s="47">
        <v>0.4</v>
      </c>
      <c r="H25" s="47">
        <v>0.5</v>
      </c>
      <c r="I25" s="47">
        <v>0.5</v>
      </c>
      <c r="J25" s="47">
        <v>0.4</v>
      </c>
      <c r="K25" s="47"/>
      <c r="L25" s="47"/>
      <c r="M25" s="47"/>
      <c r="N25" s="47"/>
      <c r="O25" s="47"/>
      <c r="P25" s="48"/>
      <c r="Q25" s="49"/>
      <c r="R25" s="48"/>
      <c r="S25" s="50"/>
    </row>
    <row r="26" spans="2:20" ht="18" customHeight="1">
      <c r="B26" s="7" t="s">
        <v>10</v>
      </c>
      <c r="C26" s="46" t="s">
        <v>7</v>
      </c>
      <c r="D26" s="47"/>
      <c r="E26" s="47">
        <v>11.875500000000001</v>
      </c>
      <c r="F26" s="47">
        <v>19.343999999999998</v>
      </c>
      <c r="G26" s="47">
        <v>45.9</v>
      </c>
      <c r="H26" s="47">
        <v>75.097499999999997</v>
      </c>
      <c r="I26" s="47">
        <v>89.25</v>
      </c>
      <c r="J26" s="47">
        <v>87.482000000000014</v>
      </c>
      <c r="K26" s="47"/>
      <c r="L26" s="47"/>
      <c r="M26" s="47"/>
      <c r="N26" s="47"/>
      <c r="O26" s="47"/>
      <c r="P26" s="48">
        <v>328.94900000000001</v>
      </c>
      <c r="Q26" s="49">
        <v>7.4999999999999997E-2</v>
      </c>
      <c r="R26" s="48">
        <v>246711.75000000003</v>
      </c>
      <c r="S26" s="50">
        <v>246.71175000000002</v>
      </c>
    </row>
    <row r="27" spans="2:20" ht="18" customHeight="1">
      <c r="B27" s="51"/>
      <c r="C27" s="40" t="s">
        <v>27</v>
      </c>
      <c r="D27" s="41"/>
      <c r="E27" s="41">
        <v>0.4</v>
      </c>
      <c r="F27" s="41">
        <v>0.5</v>
      </c>
      <c r="G27" s="41">
        <v>0.5</v>
      </c>
      <c r="H27" s="41">
        <v>0.5</v>
      </c>
      <c r="I27" s="41">
        <v>0.45</v>
      </c>
      <c r="J27" s="41">
        <v>0.45</v>
      </c>
      <c r="K27" s="41"/>
      <c r="L27" s="41"/>
      <c r="M27" s="41"/>
      <c r="N27" s="41"/>
      <c r="O27" s="41"/>
      <c r="P27" s="42"/>
      <c r="Q27" s="43"/>
      <c r="R27" s="42"/>
      <c r="S27" s="44"/>
    </row>
    <row r="28" spans="2:20" ht="18" customHeight="1">
      <c r="B28" s="51" t="s">
        <v>10</v>
      </c>
      <c r="C28" s="40" t="s">
        <v>18</v>
      </c>
      <c r="D28" s="41"/>
      <c r="E28" s="41">
        <v>15.834000000000005</v>
      </c>
      <c r="F28" s="41">
        <v>32.24</v>
      </c>
      <c r="G28" s="41">
        <v>57.374999999999993</v>
      </c>
      <c r="H28" s="41">
        <v>75.097499999999997</v>
      </c>
      <c r="I28" s="41">
        <v>80.325000000000003</v>
      </c>
      <c r="J28" s="41">
        <v>98.41725000000001</v>
      </c>
      <c r="K28" s="41"/>
      <c r="L28" s="41"/>
      <c r="M28" s="41"/>
      <c r="N28" s="41"/>
      <c r="O28" s="41"/>
      <c r="P28" s="42">
        <v>359.28874999999999</v>
      </c>
      <c r="Q28" s="43">
        <v>7.4999999999999997E-2</v>
      </c>
      <c r="R28" s="42">
        <v>269466.5625</v>
      </c>
      <c r="S28" s="44">
        <v>269.46656250000001</v>
      </c>
    </row>
    <row r="29" spans="2:20" ht="18" customHeight="1">
      <c r="B29" s="45"/>
      <c r="C29" s="46" t="s">
        <v>29</v>
      </c>
      <c r="D29" s="47"/>
      <c r="E29" s="47"/>
      <c r="F29" s="47">
        <v>0.5</v>
      </c>
      <c r="G29" s="47">
        <v>0.85</v>
      </c>
      <c r="H29" s="47">
        <v>0.85</v>
      </c>
      <c r="I29" s="47">
        <v>0.65</v>
      </c>
      <c r="J29" s="47">
        <v>0.6</v>
      </c>
      <c r="K29" s="47"/>
      <c r="L29" s="47"/>
      <c r="M29" s="47"/>
      <c r="N29" s="47"/>
      <c r="O29" s="47"/>
      <c r="P29" s="48"/>
      <c r="Q29" s="49"/>
      <c r="R29" s="48"/>
      <c r="S29" s="50"/>
    </row>
    <row r="30" spans="2:20" ht="18" customHeight="1">
      <c r="B30" s="7" t="s">
        <v>11</v>
      </c>
      <c r="C30" s="46" t="s">
        <v>13</v>
      </c>
      <c r="D30" s="47"/>
      <c r="E30" s="47"/>
      <c r="F30" s="47">
        <v>22.568000000000001</v>
      </c>
      <c r="G30" s="47">
        <v>68.27624999999999</v>
      </c>
      <c r="H30" s="47">
        <v>89.366024999999993</v>
      </c>
      <c r="I30" s="47">
        <v>81.217500000000001</v>
      </c>
      <c r="J30" s="47">
        <v>91.856099999999984</v>
      </c>
      <c r="K30" s="47"/>
      <c r="L30" s="47"/>
      <c r="M30" s="47"/>
      <c r="N30" s="47"/>
      <c r="O30" s="47"/>
      <c r="P30" s="48">
        <v>353.28387499999997</v>
      </c>
      <c r="Q30" s="49">
        <v>0.2</v>
      </c>
      <c r="R30" s="48">
        <v>706567.75</v>
      </c>
      <c r="S30" s="50">
        <v>706.56775000000005</v>
      </c>
    </row>
    <row r="31" spans="2:20" ht="18" customHeight="1">
      <c r="B31" s="51"/>
      <c r="C31" s="40" t="s">
        <v>30</v>
      </c>
      <c r="D31" s="41"/>
      <c r="E31" s="41"/>
      <c r="F31" s="41">
        <v>0.4</v>
      </c>
      <c r="G31" s="41">
        <v>1</v>
      </c>
      <c r="H31" s="41">
        <v>1</v>
      </c>
      <c r="I31" s="41">
        <v>1</v>
      </c>
      <c r="J31" s="41">
        <v>0.75</v>
      </c>
      <c r="K31" s="41"/>
      <c r="L31" s="41"/>
      <c r="M31" s="41"/>
      <c r="N31" s="41"/>
      <c r="O31" s="41"/>
      <c r="P31" s="42"/>
      <c r="Q31" s="43"/>
      <c r="R31" s="42"/>
      <c r="S31" s="44"/>
    </row>
    <row r="32" spans="2:20" ht="18" customHeight="1">
      <c r="B32" s="51" t="s">
        <v>11</v>
      </c>
      <c r="C32" s="40" t="s">
        <v>17</v>
      </c>
      <c r="D32" s="41"/>
      <c r="E32" s="41"/>
      <c r="F32" s="41">
        <v>18.054400000000001</v>
      </c>
      <c r="G32" s="41">
        <v>80.324999999999989</v>
      </c>
      <c r="H32" s="41">
        <v>105.13649999999998</v>
      </c>
      <c r="I32" s="41">
        <v>124.94999999999999</v>
      </c>
      <c r="J32" s="41">
        <v>114.82012500000002</v>
      </c>
      <c r="K32" s="41"/>
      <c r="L32" s="41"/>
      <c r="M32" s="41"/>
      <c r="N32" s="41"/>
      <c r="O32" s="41"/>
      <c r="P32" s="42">
        <v>443.286025</v>
      </c>
      <c r="Q32" s="43">
        <v>0.25</v>
      </c>
      <c r="R32" s="42">
        <v>1108215.0625</v>
      </c>
      <c r="S32" s="44">
        <v>1108.2150624999999</v>
      </c>
    </row>
    <row r="33" spans="2:20" ht="18" customHeight="1">
      <c r="B33" s="45"/>
      <c r="C33" s="46" t="s">
        <v>31</v>
      </c>
      <c r="D33" s="47"/>
      <c r="E33" s="47"/>
      <c r="F33" s="47">
        <v>0.6</v>
      </c>
      <c r="G33" s="47">
        <v>1.1499999999999999</v>
      </c>
      <c r="H33" s="47">
        <v>1.1499999999999999</v>
      </c>
      <c r="I33" s="47">
        <v>1.1499999999999999</v>
      </c>
      <c r="J33" s="47">
        <v>1.1499999999999999</v>
      </c>
      <c r="K33" s="47">
        <v>0.9</v>
      </c>
      <c r="L33" s="47">
        <v>0.9</v>
      </c>
      <c r="M33" s="47"/>
      <c r="N33" s="47"/>
      <c r="O33" s="47"/>
      <c r="P33" s="48"/>
      <c r="Q33" s="49"/>
      <c r="R33" s="48"/>
      <c r="S33" s="50"/>
    </row>
    <row r="34" spans="2:20" ht="18" customHeight="1">
      <c r="B34" s="45" t="s">
        <v>11</v>
      </c>
      <c r="C34" s="46" t="s">
        <v>12</v>
      </c>
      <c r="D34" s="47"/>
      <c r="E34" s="47"/>
      <c r="F34" s="47">
        <v>27.081600000000002</v>
      </c>
      <c r="G34" s="47">
        <v>92.373749999999987</v>
      </c>
      <c r="H34" s="47">
        <v>120.90697499999997</v>
      </c>
      <c r="I34" s="47">
        <v>143.6925</v>
      </c>
      <c r="J34" s="47">
        <v>176.057525</v>
      </c>
      <c r="K34" s="47">
        <v>144.42435</v>
      </c>
      <c r="L34" s="47">
        <v>104.42249999999999</v>
      </c>
      <c r="M34" s="47"/>
      <c r="N34" s="47"/>
      <c r="O34" s="47"/>
      <c r="P34" s="48">
        <v>808.9591999999999</v>
      </c>
      <c r="Q34" s="49">
        <v>0.2</v>
      </c>
      <c r="R34" s="48">
        <v>1617918.4</v>
      </c>
      <c r="S34" s="50">
        <v>1617.9184</v>
      </c>
    </row>
    <row r="35" spans="2:20" ht="18" customHeight="1">
      <c r="B35" s="51"/>
      <c r="C35" s="40" t="s">
        <v>32</v>
      </c>
      <c r="D35" s="41"/>
      <c r="E35" s="41"/>
      <c r="F35" s="41">
        <v>0.6</v>
      </c>
      <c r="G35" s="41">
        <v>1</v>
      </c>
      <c r="H35" s="41">
        <v>1.1000000000000001</v>
      </c>
      <c r="I35" s="41">
        <v>1.1000000000000001</v>
      </c>
      <c r="J35" s="41">
        <v>1.1000000000000001</v>
      </c>
      <c r="K35" s="41">
        <v>0.9</v>
      </c>
      <c r="L35" s="41">
        <v>0.7</v>
      </c>
      <c r="M35" s="41"/>
      <c r="N35" s="41"/>
      <c r="O35" s="41"/>
      <c r="P35" s="42"/>
      <c r="Q35" s="43"/>
      <c r="R35" s="42"/>
      <c r="S35" s="44"/>
    </row>
    <row r="36" spans="2:20" ht="18" customHeight="1">
      <c r="B36" s="51" t="s">
        <v>11</v>
      </c>
      <c r="C36" s="40" t="s">
        <v>20</v>
      </c>
      <c r="D36" s="41"/>
      <c r="E36" s="41"/>
      <c r="F36" s="41">
        <v>27.081600000000002</v>
      </c>
      <c r="G36" s="41">
        <v>80.324999999999989</v>
      </c>
      <c r="H36" s="41">
        <v>115.65015</v>
      </c>
      <c r="I36" s="41">
        <v>137.44499999999999</v>
      </c>
      <c r="J36" s="41">
        <v>168.40285000000003</v>
      </c>
      <c r="K36" s="41">
        <v>144.42434999999998</v>
      </c>
      <c r="L36" s="41">
        <v>81.217499999999973</v>
      </c>
      <c r="M36" s="41"/>
      <c r="N36" s="41"/>
      <c r="O36" s="41"/>
      <c r="P36" s="42">
        <v>754.54645000000005</v>
      </c>
      <c r="Q36" s="43">
        <v>0.1</v>
      </c>
      <c r="R36" s="42">
        <v>377273.22500000009</v>
      </c>
      <c r="S36" s="44">
        <v>377.27322500000008</v>
      </c>
    </row>
    <row r="37" spans="2:20" ht="18" customHeight="1">
      <c r="B37" s="45"/>
      <c r="C37" s="46" t="s">
        <v>33</v>
      </c>
      <c r="D37" s="47"/>
      <c r="E37" s="47"/>
      <c r="F37" s="47">
        <v>0.6</v>
      </c>
      <c r="G37" s="47">
        <v>1</v>
      </c>
      <c r="H37" s="47">
        <v>1</v>
      </c>
      <c r="I37" s="47">
        <v>1</v>
      </c>
      <c r="J37" s="47">
        <v>0.75</v>
      </c>
      <c r="K37" s="47"/>
      <c r="L37" s="47"/>
      <c r="M37" s="47"/>
      <c r="N37" s="47"/>
      <c r="O37" s="47"/>
      <c r="P37" s="48"/>
      <c r="Q37" s="49"/>
      <c r="R37" s="48"/>
      <c r="S37" s="50"/>
    </row>
    <row r="38" spans="2:20" ht="18" customHeight="1">
      <c r="B38" s="45" t="s">
        <v>11</v>
      </c>
      <c r="C38" s="46" t="s">
        <v>21</v>
      </c>
      <c r="D38" s="47"/>
      <c r="E38" s="47"/>
      <c r="F38" s="47">
        <v>27.081600000000002</v>
      </c>
      <c r="G38" s="47">
        <v>80.324999999999989</v>
      </c>
      <c r="H38" s="47">
        <v>105.13649999999998</v>
      </c>
      <c r="I38" s="47">
        <v>124.94999999999999</v>
      </c>
      <c r="J38" s="47">
        <v>114.82012500000002</v>
      </c>
      <c r="K38" s="47"/>
      <c r="L38" s="47"/>
      <c r="M38" s="47"/>
      <c r="N38" s="47"/>
      <c r="O38" s="47"/>
      <c r="P38" s="48">
        <v>452.31322499999999</v>
      </c>
      <c r="Q38" s="49">
        <v>0.05</v>
      </c>
      <c r="R38" s="48">
        <v>226156.61250000002</v>
      </c>
      <c r="S38" s="50">
        <v>226.15661250000002</v>
      </c>
    </row>
    <row r="39" spans="2:20" ht="18" customHeight="1">
      <c r="B39" s="51"/>
      <c r="C39" s="40" t="s">
        <v>48</v>
      </c>
      <c r="D39" s="41"/>
      <c r="E39" s="41"/>
      <c r="F39" s="41">
        <v>0.7</v>
      </c>
      <c r="G39" s="41">
        <v>1</v>
      </c>
      <c r="H39" s="41"/>
      <c r="I39" s="41"/>
      <c r="J39" s="41"/>
      <c r="K39" s="41"/>
      <c r="L39" s="41"/>
      <c r="M39" s="41"/>
      <c r="N39" s="41"/>
      <c r="O39" s="41"/>
      <c r="P39" s="42"/>
      <c r="Q39" s="43"/>
      <c r="R39" s="42"/>
      <c r="S39" s="44"/>
    </row>
    <row r="40" spans="2:20" ht="18" customHeight="1">
      <c r="B40" s="39" t="s">
        <v>24</v>
      </c>
      <c r="C40" s="40" t="s">
        <v>35</v>
      </c>
      <c r="D40" s="41"/>
      <c r="E40" s="41"/>
      <c r="F40" s="41">
        <v>31.595199999999995</v>
      </c>
      <c r="G40" s="41">
        <v>80.324999999999989</v>
      </c>
      <c r="H40" s="41"/>
      <c r="I40" s="41"/>
      <c r="J40" s="41"/>
      <c r="K40" s="41"/>
      <c r="L40" s="41"/>
      <c r="M40" s="41"/>
      <c r="N40" s="41"/>
      <c r="O40" s="41"/>
      <c r="P40" s="42">
        <v>111.92019999999998</v>
      </c>
      <c r="Q40" s="43">
        <v>0.1</v>
      </c>
      <c r="R40" s="42">
        <v>111920.2</v>
      </c>
      <c r="S40" s="44">
        <v>111.92019999999999</v>
      </c>
    </row>
    <row r="41" spans="2:20" ht="18" customHeight="1">
      <c r="B41" s="45"/>
      <c r="C41" s="46" t="s">
        <v>36</v>
      </c>
      <c r="D41" s="47"/>
      <c r="E41" s="47"/>
      <c r="F41" s="47"/>
      <c r="G41" s="47"/>
      <c r="H41" s="47">
        <v>0.7</v>
      </c>
      <c r="I41" s="47">
        <v>1</v>
      </c>
      <c r="J41" s="47"/>
      <c r="K41" s="47"/>
      <c r="L41" s="47"/>
      <c r="M41" s="47"/>
      <c r="N41" s="47"/>
      <c r="O41" s="47"/>
      <c r="P41" s="48"/>
      <c r="Q41" s="49"/>
      <c r="R41" s="48"/>
      <c r="S41" s="50"/>
    </row>
    <row r="42" spans="2:20" ht="18" customHeight="1">
      <c r="B42" s="45" t="s">
        <v>24</v>
      </c>
      <c r="C42" s="46" t="s">
        <v>25</v>
      </c>
      <c r="D42" s="47"/>
      <c r="E42" s="47"/>
      <c r="F42" s="47"/>
      <c r="G42" s="47"/>
      <c r="H42" s="47">
        <v>73.595549999999989</v>
      </c>
      <c r="I42" s="47">
        <v>124.94999999999999</v>
      </c>
      <c r="J42" s="47"/>
      <c r="K42" s="47"/>
      <c r="L42" s="47"/>
      <c r="M42" s="47"/>
      <c r="N42" s="47"/>
      <c r="O42" s="47"/>
      <c r="P42" s="48">
        <v>198.54554999999999</v>
      </c>
      <c r="Q42" s="49">
        <v>0.1</v>
      </c>
      <c r="R42" s="48">
        <v>198545.55000000002</v>
      </c>
      <c r="S42" s="50">
        <v>198.54555000000002</v>
      </c>
    </row>
    <row r="43" spans="2:20" ht="18" customHeight="1">
      <c r="B43" s="51"/>
      <c r="C43" s="40" t="s">
        <v>37</v>
      </c>
      <c r="D43" s="41"/>
      <c r="E43" s="41"/>
      <c r="F43" s="41"/>
      <c r="G43" s="41"/>
      <c r="H43" s="41"/>
      <c r="I43" s="41">
        <v>0.6</v>
      </c>
      <c r="J43" s="41">
        <v>1.1499999999999999</v>
      </c>
      <c r="K43" s="41">
        <v>1.1499999999999999</v>
      </c>
      <c r="L43" s="41">
        <v>1.1499999999999999</v>
      </c>
      <c r="M43" s="41">
        <v>0.9</v>
      </c>
      <c r="N43" s="41">
        <v>0.9</v>
      </c>
      <c r="O43" s="41"/>
      <c r="P43" s="42"/>
      <c r="Q43" s="43"/>
      <c r="R43" s="42"/>
      <c r="S43" s="44"/>
    </row>
    <row r="44" spans="2:20" ht="18" customHeight="1" thickBot="1">
      <c r="B44" s="52" t="s">
        <v>15</v>
      </c>
      <c r="C44" s="53" t="s">
        <v>16</v>
      </c>
      <c r="D44" s="54"/>
      <c r="E44" s="54"/>
      <c r="F44" s="54"/>
      <c r="G44" s="54"/>
      <c r="H44" s="54"/>
      <c r="I44" s="54">
        <v>74.97</v>
      </c>
      <c r="J44" s="54">
        <v>176.057525</v>
      </c>
      <c r="K44" s="54">
        <v>184.54222499999997</v>
      </c>
      <c r="L44" s="54">
        <v>133.42874999999998</v>
      </c>
      <c r="M44" s="54">
        <v>57.125250000000001</v>
      </c>
      <c r="N44" s="54">
        <v>27.027000000000005</v>
      </c>
      <c r="O44" s="54"/>
      <c r="P44" s="55">
        <v>653.15075000000002</v>
      </c>
      <c r="Q44" s="56">
        <v>0.2</v>
      </c>
      <c r="R44" s="55">
        <v>1306301.5000000002</v>
      </c>
      <c r="S44" s="57">
        <v>1306.3015000000003</v>
      </c>
    </row>
    <row r="45" spans="2:20" ht="20.100000000000001" customHeight="1" thickBot="1">
      <c r="B45" s="58" t="s">
        <v>60</v>
      </c>
      <c r="C45" s="59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1">
        <f>SUM(P11:P44)</f>
        <v>5522.2021249999989</v>
      </c>
      <c r="Q45" s="62">
        <f>SUM(Q11:Q44)</f>
        <v>2.2500000000000004</v>
      </c>
      <c r="R45" s="61">
        <f>SUM(R11:R44)</f>
        <v>8021050.4624999994</v>
      </c>
      <c r="S45" s="63">
        <f>SUM(S11:S44)</f>
        <v>8021.0504625000003</v>
      </c>
      <c r="T45" s="3"/>
    </row>
    <row r="46" spans="2:20">
      <c r="B46" s="93" t="s">
        <v>40</v>
      </c>
      <c r="C46" s="93"/>
      <c r="D46" s="2"/>
      <c r="E46" s="1"/>
      <c r="F46" s="1"/>
      <c r="G46" s="1"/>
      <c r="H46" s="1"/>
      <c r="I46" s="1"/>
    </row>
    <row r="47" spans="2:20">
      <c r="B47" s="94" t="s">
        <v>41</v>
      </c>
      <c r="C47" s="94"/>
      <c r="D47" s="94"/>
      <c r="O47" s="3"/>
    </row>
    <row r="49" ht="17.25" customHeight="1"/>
    <row r="50" ht="21" customHeight="1"/>
  </sheetData>
  <mergeCells count="4">
    <mergeCell ref="B46:C46"/>
    <mergeCell ref="B47:D47"/>
    <mergeCell ref="B2:S2"/>
    <mergeCell ref="B1:S1"/>
  </mergeCells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S51"/>
  <sheetViews>
    <sheetView zoomScale="70" zoomScaleNormal="70" workbookViewId="0">
      <selection activeCell="C7" sqref="C7"/>
    </sheetView>
  </sheetViews>
  <sheetFormatPr defaultRowHeight="15"/>
  <cols>
    <col min="2" max="2" width="18.28515625" customWidth="1"/>
    <col min="3" max="3" width="32.85546875" customWidth="1"/>
    <col min="16" max="16" width="12.140625" customWidth="1"/>
    <col min="17" max="17" width="11.42578125" customWidth="1"/>
    <col min="18" max="18" width="13.5703125" customWidth="1"/>
    <col min="19" max="19" width="11.5703125" customWidth="1"/>
  </cols>
  <sheetData>
    <row r="1" spans="2:19" ht="55.5" customHeight="1" thickBot="1">
      <c r="B1" s="102" t="s">
        <v>61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</row>
    <row r="2" spans="2:19" ht="39.950000000000003" customHeight="1" thickBot="1">
      <c r="B2" s="95" t="s">
        <v>49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1"/>
    </row>
    <row r="3" spans="2:19" ht="20.100000000000001" customHeight="1" thickBot="1">
      <c r="B3" s="13"/>
      <c r="C3" s="64" t="s">
        <v>38</v>
      </c>
      <c r="D3" s="65" t="s">
        <v>51</v>
      </c>
      <c r="E3" s="65" t="s">
        <v>10</v>
      </c>
      <c r="F3" s="65" t="s">
        <v>11</v>
      </c>
      <c r="G3" s="65" t="s">
        <v>52</v>
      </c>
      <c r="H3" s="65" t="s">
        <v>24</v>
      </c>
      <c r="I3" s="65" t="s">
        <v>15</v>
      </c>
      <c r="J3" s="65" t="s">
        <v>54</v>
      </c>
      <c r="K3" s="65" t="s">
        <v>0</v>
      </c>
      <c r="L3" s="65" t="s">
        <v>2</v>
      </c>
      <c r="M3" s="65" t="s">
        <v>8</v>
      </c>
      <c r="N3" s="65" t="s">
        <v>53</v>
      </c>
      <c r="O3" s="65" t="s">
        <v>9</v>
      </c>
      <c r="P3" s="64"/>
      <c r="Q3" s="17"/>
      <c r="R3" s="17"/>
      <c r="S3" s="18"/>
    </row>
    <row r="4" spans="2:19" ht="18" customHeight="1">
      <c r="B4" s="66"/>
      <c r="C4" s="67" t="s">
        <v>39</v>
      </c>
      <c r="D4" s="68">
        <v>31</v>
      </c>
      <c r="E4" s="68">
        <v>29</v>
      </c>
      <c r="F4" s="68">
        <v>31</v>
      </c>
      <c r="G4" s="68">
        <v>30</v>
      </c>
      <c r="H4" s="68">
        <v>31</v>
      </c>
      <c r="I4" s="68">
        <v>30</v>
      </c>
      <c r="J4" s="68">
        <v>31</v>
      </c>
      <c r="K4" s="68">
        <v>31</v>
      </c>
      <c r="L4" s="68">
        <v>30</v>
      </c>
      <c r="M4" s="68">
        <v>31</v>
      </c>
      <c r="N4" s="68">
        <v>30</v>
      </c>
      <c r="O4" s="68">
        <v>31</v>
      </c>
      <c r="P4" s="67"/>
      <c r="Q4" s="68"/>
      <c r="R4" s="68"/>
      <c r="S4" s="69"/>
    </row>
    <row r="5" spans="2:19" ht="18" customHeight="1">
      <c r="B5" s="23"/>
      <c r="C5" s="25" t="s">
        <v>63</v>
      </c>
      <c r="D5" s="24">
        <v>1.7</v>
      </c>
      <c r="E5" s="24">
        <v>2.1</v>
      </c>
      <c r="F5" s="24">
        <v>3.2</v>
      </c>
      <c r="G5" s="24">
        <v>4.5</v>
      </c>
      <c r="H5" s="24">
        <v>5.7</v>
      </c>
      <c r="I5" s="24">
        <v>7</v>
      </c>
      <c r="J5" s="24">
        <v>8.3000000000000007</v>
      </c>
      <c r="K5" s="24">
        <v>8.6999999999999993</v>
      </c>
      <c r="L5" s="24">
        <v>6.5</v>
      </c>
      <c r="M5" s="24">
        <v>4.5</v>
      </c>
      <c r="N5" s="24">
        <v>2.2000000000000002</v>
      </c>
      <c r="O5" s="24">
        <v>1.8</v>
      </c>
      <c r="P5" s="25"/>
      <c r="Q5" s="24"/>
      <c r="R5" s="24"/>
      <c r="S5" s="26"/>
    </row>
    <row r="6" spans="2:19" ht="18" customHeight="1">
      <c r="B6" s="23"/>
      <c r="C6" s="25" t="s">
        <v>64</v>
      </c>
      <c r="D6" s="24">
        <v>0.65</v>
      </c>
      <c r="E6" s="24">
        <v>0.65</v>
      </c>
      <c r="F6" s="24">
        <v>0.65</v>
      </c>
      <c r="G6" s="24">
        <v>0.85</v>
      </c>
      <c r="H6" s="24">
        <v>0.85</v>
      </c>
      <c r="I6" s="24">
        <v>0.85</v>
      </c>
      <c r="J6" s="24">
        <v>0.85</v>
      </c>
      <c r="K6" s="24">
        <v>0.85</v>
      </c>
      <c r="L6" s="24">
        <v>0.85</v>
      </c>
      <c r="M6" s="24">
        <v>0.65</v>
      </c>
      <c r="N6" s="24">
        <v>0.65</v>
      </c>
      <c r="O6" s="24">
        <v>0.65</v>
      </c>
      <c r="P6" s="25"/>
      <c r="Q6" s="24"/>
      <c r="R6" s="24"/>
      <c r="S6" s="26"/>
    </row>
    <row r="7" spans="2:19" ht="18" customHeight="1">
      <c r="B7" s="23"/>
      <c r="C7" s="25" t="s">
        <v>65</v>
      </c>
      <c r="D7" s="27">
        <v>1.105</v>
      </c>
      <c r="E7" s="27">
        <v>1.3650000000000002</v>
      </c>
      <c r="F7" s="27">
        <v>2.08</v>
      </c>
      <c r="G7" s="27">
        <v>3.8249999999999997</v>
      </c>
      <c r="H7" s="27">
        <v>4.8449999999999998</v>
      </c>
      <c r="I7" s="27">
        <v>5.95</v>
      </c>
      <c r="J7" s="27">
        <v>7.0550000000000006</v>
      </c>
      <c r="K7" s="27">
        <v>7.3949999999999996</v>
      </c>
      <c r="L7" s="27">
        <v>5.5249999999999995</v>
      </c>
      <c r="M7" s="27">
        <v>2.9250000000000003</v>
      </c>
      <c r="N7" s="27">
        <v>1.4300000000000002</v>
      </c>
      <c r="O7" s="27">
        <v>1.1700000000000002</v>
      </c>
      <c r="P7" s="25"/>
      <c r="Q7" s="24"/>
      <c r="R7" s="24"/>
      <c r="S7" s="26"/>
    </row>
    <row r="8" spans="2:19" ht="18" customHeight="1">
      <c r="B8" s="4"/>
      <c r="C8" s="25" t="s">
        <v>1</v>
      </c>
      <c r="D8" s="24">
        <v>0.7</v>
      </c>
      <c r="E8" s="24">
        <v>0.7</v>
      </c>
      <c r="F8" s="24">
        <v>0.7</v>
      </c>
      <c r="G8" s="24">
        <v>0.7</v>
      </c>
      <c r="H8" s="24">
        <v>0.7</v>
      </c>
      <c r="I8" s="24">
        <v>0.7</v>
      </c>
      <c r="J8" s="24">
        <v>0.7</v>
      </c>
      <c r="K8" s="24">
        <v>0.7</v>
      </c>
      <c r="L8" s="24">
        <v>0.7</v>
      </c>
      <c r="M8" s="24">
        <v>0.7</v>
      </c>
      <c r="N8" s="24">
        <v>0.7</v>
      </c>
      <c r="O8" s="24">
        <v>0.7</v>
      </c>
      <c r="P8" s="25"/>
      <c r="Q8" s="24"/>
      <c r="R8" s="24"/>
      <c r="S8" s="26"/>
    </row>
    <row r="9" spans="2:19" ht="18" customHeight="1" thickBot="1">
      <c r="B9" s="9"/>
      <c r="C9" s="29" t="s">
        <v>3</v>
      </c>
      <c r="D9" s="28">
        <v>0.7</v>
      </c>
      <c r="E9" s="28">
        <v>0.7</v>
      </c>
      <c r="F9" s="28">
        <v>0.7</v>
      </c>
      <c r="G9" s="28">
        <v>0.7</v>
      </c>
      <c r="H9" s="28">
        <v>0.7</v>
      </c>
      <c r="I9" s="28">
        <v>0.7</v>
      </c>
      <c r="J9" s="28">
        <v>0.7</v>
      </c>
      <c r="K9" s="28">
        <v>0.7</v>
      </c>
      <c r="L9" s="28">
        <v>0.7</v>
      </c>
      <c r="M9" s="28">
        <v>0.7</v>
      </c>
      <c r="N9" s="28">
        <v>0.7</v>
      </c>
      <c r="O9" s="28">
        <v>0.7</v>
      </c>
      <c r="P9" s="70"/>
      <c r="Q9" s="71"/>
      <c r="R9" s="71"/>
      <c r="S9" s="72"/>
    </row>
    <row r="10" spans="2:19" ht="20.100000000000001" customHeight="1" thickBot="1">
      <c r="B10" s="11" t="s">
        <v>45</v>
      </c>
      <c r="C10" s="73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32" t="s">
        <v>56</v>
      </c>
      <c r="Q10" s="32" t="s">
        <v>4</v>
      </c>
      <c r="R10" s="32" t="s">
        <v>57</v>
      </c>
      <c r="S10" s="33" t="s">
        <v>42</v>
      </c>
    </row>
    <row r="11" spans="2:19" ht="18" customHeight="1">
      <c r="B11" s="10"/>
      <c r="C11" s="75" t="s">
        <v>5</v>
      </c>
      <c r="D11" s="35">
        <v>0.5</v>
      </c>
      <c r="E11" s="35">
        <v>0.4</v>
      </c>
      <c r="F11" s="35"/>
      <c r="G11" s="35"/>
      <c r="H11" s="35"/>
      <c r="I11" s="35"/>
      <c r="J11" s="35"/>
      <c r="K11" s="35">
        <v>0.3</v>
      </c>
      <c r="L11" s="35">
        <v>0.4</v>
      </c>
      <c r="M11" s="35">
        <v>0.4</v>
      </c>
      <c r="N11" s="35">
        <v>0.5</v>
      </c>
      <c r="O11" s="35">
        <v>0.5</v>
      </c>
      <c r="P11" s="76"/>
      <c r="Q11" s="76"/>
      <c r="R11" s="76"/>
      <c r="S11" s="77"/>
    </row>
    <row r="12" spans="2:19" ht="18" customHeight="1">
      <c r="B12" s="5" t="s">
        <v>0</v>
      </c>
      <c r="C12" s="78" t="s">
        <v>7</v>
      </c>
      <c r="D12" s="79">
        <v>17.127500000000001</v>
      </c>
      <c r="E12" s="79">
        <v>15.834000000000003</v>
      </c>
      <c r="F12" s="79"/>
      <c r="G12" s="79"/>
      <c r="H12" s="79"/>
      <c r="I12" s="79"/>
      <c r="J12" s="79"/>
      <c r="K12" s="79">
        <v>68.773499999999984</v>
      </c>
      <c r="L12" s="79">
        <v>66.3</v>
      </c>
      <c r="M12" s="79">
        <v>36.270000000000003</v>
      </c>
      <c r="N12" s="79">
        <v>21.450000000000003</v>
      </c>
      <c r="O12" s="79">
        <v>18.135000000000002</v>
      </c>
      <c r="P12" s="80">
        <v>243.89</v>
      </c>
      <c r="Q12" s="81">
        <v>0.24</v>
      </c>
      <c r="R12" s="80">
        <v>585335.99999999988</v>
      </c>
      <c r="S12" s="82">
        <v>585.3359999999999</v>
      </c>
    </row>
    <row r="13" spans="2:19" ht="18" customHeight="1">
      <c r="B13" s="7"/>
      <c r="C13" s="83" t="s">
        <v>5</v>
      </c>
      <c r="D13" s="84">
        <v>0.5</v>
      </c>
      <c r="E13" s="84">
        <v>0.4</v>
      </c>
      <c r="F13" s="84"/>
      <c r="G13" s="84"/>
      <c r="H13" s="84"/>
      <c r="I13" s="84"/>
      <c r="J13" s="84"/>
      <c r="K13" s="84">
        <v>0.3</v>
      </c>
      <c r="L13" s="84">
        <v>0.4</v>
      </c>
      <c r="M13" s="84">
        <v>0.4</v>
      </c>
      <c r="N13" s="84">
        <v>0.5</v>
      </c>
      <c r="O13" s="84">
        <v>0.5</v>
      </c>
      <c r="P13" s="48"/>
      <c r="Q13" s="85"/>
      <c r="R13" s="48"/>
      <c r="S13" s="50"/>
    </row>
    <row r="14" spans="2:19" ht="18" customHeight="1">
      <c r="B14" s="7" t="s">
        <v>0</v>
      </c>
      <c r="C14" s="83" t="s">
        <v>7</v>
      </c>
      <c r="D14" s="47">
        <v>17.127500000000001</v>
      </c>
      <c r="E14" s="47">
        <v>15.834000000000005</v>
      </c>
      <c r="F14" s="47"/>
      <c r="G14" s="47"/>
      <c r="H14" s="47"/>
      <c r="I14" s="47"/>
      <c r="J14" s="47"/>
      <c r="K14" s="47">
        <v>68.773499999999984</v>
      </c>
      <c r="L14" s="47">
        <v>66.3</v>
      </c>
      <c r="M14" s="47">
        <v>36.270000000000003</v>
      </c>
      <c r="N14" s="47">
        <v>21.450000000000003</v>
      </c>
      <c r="O14" s="47">
        <v>18.135000000000002</v>
      </c>
      <c r="P14" s="48">
        <v>243.89</v>
      </c>
      <c r="Q14" s="49">
        <v>7.4999999999999997E-2</v>
      </c>
      <c r="R14" s="48">
        <v>182917.49999999997</v>
      </c>
      <c r="S14" s="50">
        <v>182.91749999999996</v>
      </c>
    </row>
    <row r="15" spans="2:19" ht="18" customHeight="1">
      <c r="B15" s="51"/>
      <c r="C15" s="86" t="s">
        <v>58</v>
      </c>
      <c r="D15" s="41">
        <v>0.4</v>
      </c>
      <c r="E15" s="41"/>
      <c r="F15" s="41"/>
      <c r="G15" s="41"/>
      <c r="H15" s="41"/>
      <c r="I15" s="41"/>
      <c r="J15" s="41"/>
      <c r="K15" s="41"/>
      <c r="L15" s="41">
        <v>0.35</v>
      </c>
      <c r="M15" s="41">
        <v>0.45</v>
      </c>
      <c r="N15" s="41">
        <v>0.4</v>
      </c>
      <c r="O15" s="41">
        <v>0.4</v>
      </c>
      <c r="P15" s="42"/>
      <c r="Q15" s="43"/>
      <c r="R15" s="42"/>
      <c r="S15" s="44"/>
    </row>
    <row r="16" spans="2:19" ht="18" customHeight="1">
      <c r="B16" s="39" t="s">
        <v>2</v>
      </c>
      <c r="C16" s="86" t="s">
        <v>46</v>
      </c>
      <c r="D16" s="41">
        <v>13.702</v>
      </c>
      <c r="E16" s="41"/>
      <c r="F16" s="41"/>
      <c r="G16" s="41"/>
      <c r="H16" s="41"/>
      <c r="I16" s="41"/>
      <c r="J16" s="41"/>
      <c r="K16" s="41"/>
      <c r="L16" s="41">
        <v>58.012499999999989</v>
      </c>
      <c r="M16" s="41">
        <v>40.803750000000008</v>
      </c>
      <c r="N16" s="41">
        <v>17.160000000000004</v>
      </c>
      <c r="O16" s="41">
        <v>14.508000000000003</v>
      </c>
      <c r="P16" s="42">
        <v>144.18625</v>
      </c>
      <c r="Q16" s="43">
        <v>2.5000000000000001E-2</v>
      </c>
      <c r="R16" s="42">
        <v>36046.5625</v>
      </c>
      <c r="S16" s="44">
        <v>36.0465625</v>
      </c>
    </row>
    <row r="17" spans="2:19" ht="18" customHeight="1">
      <c r="B17" s="45"/>
      <c r="C17" s="83" t="s">
        <v>22</v>
      </c>
      <c r="D17" s="47"/>
      <c r="E17" s="47"/>
      <c r="F17" s="47"/>
      <c r="G17" s="47"/>
      <c r="H17" s="47"/>
      <c r="I17" s="47"/>
      <c r="J17" s="47"/>
      <c r="K17" s="47"/>
      <c r="L17" s="47">
        <v>0.7</v>
      </c>
      <c r="M17" s="47">
        <v>1</v>
      </c>
      <c r="N17" s="47"/>
      <c r="O17" s="47"/>
      <c r="P17" s="48"/>
      <c r="Q17" s="49"/>
      <c r="R17" s="48"/>
      <c r="S17" s="50"/>
    </row>
    <row r="18" spans="2:19" ht="18" customHeight="1">
      <c r="B18" s="7" t="s">
        <v>2</v>
      </c>
      <c r="C18" s="83" t="s">
        <v>23</v>
      </c>
      <c r="D18" s="47"/>
      <c r="E18" s="47"/>
      <c r="F18" s="47"/>
      <c r="G18" s="47"/>
      <c r="H18" s="47"/>
      <c r="I18" s="47"/>
      <c r="J18" s="47"/>
      <c r="K18" s="47"/>
      <c r="L18" s="47">
        <v>56.852249999999977</v>
      </c>
      <c r="M18" s="47">
        <v>44.430749999999996</v>
      </c>
      <c r="N18" s="47"/>
      <c r="O18" s="47"/>
      <c r="P18" s="48">
        <v>101.28299999999997</v>
      </c>
      <c r="Q18" s="49">
        <v>0.05</v>
      </c>
      <c r="R18" s="48">
        <v>50641.499999999985</v>
      </c>
      <c r="S18" s="50">
        <v>50.641499999999986</v>
      </c>
    </row>
    <row r="19" spans="2:19" ht="18" customHeight="1">
      <c r="B19" s="51"/>
      <c r="C19" s="86" t="s">
        <v>14</v>
      </c>
      <c r="D19" s="41">
        <v>0.95</v>
      </c>
      <c r="E19" s="41"/>
      <c r="F19" s="41"/>
      <c r="G19" s="41"/>
      <c r="H19" s="41"/>
      <c r="I19" s="41"/>
      <c r="J19" s="41"/>
      <c r="K19" s="41"/>
      <c r="L19" s="41">
        <v>0.7</v>
      </c>
      <c r="M19" s="41">
        <v>1.05</v>
      </c>
      <c r="N19" s="41">
        <v>1.05</v>
      </c>
      <c r="O19" s="41">
        <v>1.05</v>
      </c>
      <c r="P19" s="42"/>
      <c r="Q19" s="43"/>
      <c r="R19" s="42"/>
      <c r="S19" s="44"/>
    </row>
    <row r="20" spans="2:19" ht="18" customHeight="1">
      <c r="B20" s="39" t="s">
        <v>2</v>
      </c>
      <c r="C20" s="86" t="s">
        <v>6</v>
      </c>
      <c r="D20" s="41">
        <v>22.779574999999994</v>
      </c>
      <c r="E20" s="41"/>
      <c r="F20" s="41"/>
      <c r="G20" s="41"/>
      <c r="H20" s="41"/>
      <c r="I20" s="41"/>
      <c r="J20" s="41"/>
      <c r="K20" s="41"/>
      <c r="L20" s="41">
        <v>81.217499999999987</v>
      </c>
      <c r="M20" s="41">
        <v>66.646125000000012</v>
      </c>
      <c r="N20" s="41">
        <v>31.531499999999998</v>
      </c>
      <c r="O20" s="41">
        <v>26.658450000000006</v>
      </c>
      <c r="P20" s="42">
        <v>228.83314999999999</v>
      </c>
      <c r="Q20" s="43">
        <v>0.45</v>
      </c>
      <c r="R20" s="42">
        <v>1029749.175</v>
      </c>
      <c r="S20" s="44">
        <v>1029.7491750000002</v>
      </c>
    </row>
    <row r="21" spans="2:19" ht="18" customHeight="1">
      <c r="B21" s="45"/>
      <c r="C21" s="83" t="s">
        <v>19</v>
      </c>
      <c r="D21" s="47">
        <v>0.95</v>
      </c>
      <c r="E21" s="47">
        <v>0.95</v>
      </c>
      <c r="F21" s="47"/>
      <c r="G21" s="47"/>
      <c r="H21" s="47"/>
      <c r="I21" s="47"/>
      <c r="J21" s="47"/>
      <c r="K21" s="47"/>
      <c r="L21" s="47">
        <v>0.7</v>
      </c>
      <c r="M21" s="47">
        <v>1.05</v>
      </c>
      <c r="N21" s="47">
        <v>1.05</v>
      </c>
      <c r="O21" s="47">
        <v>1.05</v>
      </c>
      <c r="P21" s="48"/>
      <c r="Q21" s="49"/>
      <c r="R21" s="48"/>
      <c r="S21" s="50"/>
    </row>
    <row r="22" spans="2:19" ht="18" customHeight="1">
      <c r="B22" s="45" t="s">
        <v>2</v>
      </c>
      <c r="C22" s="83" t="s">
        <v>50</v>
      </c>
      <c r="D22" s="47">
        <v>22.779574999999998</v>
      </c>
      <c r="E22" s="47">
        <v>26.324024999999999</v>
      </c>
      <c r="F22" s="47"/>
      <c r="G22" s="47"/>
      <c r="H22" s="47"/>
      <c r="I22" s="47"/>
      <c r="J22" s="47"/>
      <c r="K22" s="47"/>
      <c r="L22" s="47">
        <v>81.217499999999973</v>
      </c>
      <c r="M22" s="47">
        <v>66.646125000000012</v>
      </c>
      <c r="N22" s="47">
        <v>31.531500000000005</v>
      </c>
      <c r="O22" s="47">
        <v>26.658450000000002</v>
      </c>
      <c r="P22" s="48">
        <v>255.157175</v>
      </c>
      <c r="Q22" s="49">
        <v>0.2</v>
      </c>
      <c r="R22" s="48">
        <v>510314.35000000003</v>
      </c>
      <c r="S22" s="50">
        <v>510.31435000000005</v>
      </c>
    </row>
    <row r="23" spans="2:19" ht="18" customHeight="1">
      <c r="B23" s="51"/>
      <c r="C23" s="86" t="s">
        <v>22</v>
      </c>
      <c r="D23" s="41"/>
      <c r="E23" s="41"/>
      <c r="F23" s="41"/>
      <c r="G23" s="41"/>
      <c r="H23" s="41"/>
      <c r="I23" s="41"/>
      <c r="J23" s="41"/>
      <c r="K23" s="41"/>
      <c r="L23" s="41"/>
      <c r="M23" s="41">
        <v>0.7</v>
      </c>
      <c r="N23" s="41">
        <v>1</v>
      </c>
      <c r="O23" s="41"/>
      <c r="P23" s="42"/>
      <c r="Q23" s="43"/>
      <c r="R23" s="42"/>
      <c r="S23" s="44"/>
    </row>
    <row r="24" spans="2:19" ht="18" customHeight="1">
      <c r="B24" s="39" t="s">
        <v>8</v>
      </c>
      <c r="C24" s="86" t="s">
        <v>23</v>
      </c>
      <c r="D24" s="41"/>
      <c r="E24" s="41"/>
      <c r="F24" s="41"/>
      <c r="G24" s="41"/>
      <c r="H24" s="41"/>
      <c r="I24" s="41"/>
      <c r="J24" s="41"/>
      <c r="K24" s="41"/>
      <c r="L24" s="41"/>
      <c r="M24" s="41">
        <v>31.101524999999995</v>
      </c>
      <c r="N24" s="41">
        <v>21.021000000000001</v>
      </c>
      <c r="O24" s="41"/>
      <c r="P24" s="42">
        <v>52.122524999999996</v>
      </c>
      <c r="Q24" s="43">
        <v>0.05</v>
      </c>
      <c r="R24" s="42">
        <v>26061.262500000001</v>
      </c>
      <c r="S24" s="44">
        <v>26.061262500000002</v>
      </c>
    </row>
    <row r="25" spans="2:19" ht="18" customHeight="1">
      <c r="B25" s="45"/>
      <c r="C25" s="83" t="s">
        <v>22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>
        <v>0.7</v>
      </c>
      <c r="O25" s="47">
        <v>1</v>
      </c>
      <c r="P25" s="48"/>
      <c r="Q25" s="49"/>
      <c r="R25" s="48"/>
      <c r="S25" s="50"/>
    </row>
    <row r="26" spans="2:19" ht="18" customHeight="1">
      <c r="B26" s="7" t="s">
        <v>9</v>
      </c>
      <c r="C26" s="83" t="s">
        <v>23</v>
      </c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>
        <v>14.714699999999999</v>
      </c>
      <c r="O26" s="47">
        <v>17.772299999999998</v>
      </c>
      <c r="P26" s="48">
        <v>32.486999999999995</v>
      </c>
      <c r="Q26" s="49">
        <v>0.05</v>
      </c>
      <c r="R26" s="48">
        <v>16243.499999999998</v>
      </c>
      <c r="S26" s="50">
        <v>16.243499999999997</v>
      </c>
    </row>
    <row r="27" spans="2:19" ht="18" customHeight="1">
      <c r="B27" s="51"/>
      <c r="C27" s="86" t="s">
        <v>26</v>
      </c>
      <c r="D27" s="41"/>
      <c r="E27" s="41">
        <v>0.3</v>
      </c>
      <c r="F27" s="41">
        <v>0.3</v>
      </c>
      <c r="G27" s="41">
        <v>0.4</v>
      </c>
      <c r="H27" s="41">
        <v>0.5</v>
      </c>
      <c r="I27" s="41">
        <v>0.5</v>
      </c>
      <c r="J27" s="41">
        <v>0.4</v>
      </c>
      <c r="K27" s="41"/>
      <c r="L27" s="41"/>
      <c r="M27" s="41"/>
      <c r="N27" s="41"/>
      <c r="O27" s="41"/>
      <c r="P27" s="42"/>
      <c r="Q27" s="43"/>
      <c r="R27" s="42"/>
      <c r="S27" s="44"/>
    </row>
    <row r="28" spans="2:19" ht="18" customHeight="1">
      <c r="B28" s="39" t="s">
        <v>10</v>
      </c>
      <c r="C28" s="86" t="s">
        <v>7</v>
      </c>
      <c r="D28" s="41"/>
      <c r="E28" s="41">
        <v>11.875500000000001</v>
      </c>
      <c r="F28" s="41">
        <v>19.343999999999998</v>
      </c>
      <c r="G28" s="41">
        <v>45.9</v>
      </c>
      <c r="H28" s="41">
        <v>75.097499999999997</v>
      </c>
      <c r="I28" s="41">
        <v>89.25</v>
      </c>
      <c r="J28" s="41">
        <v>87.482000000000014</v>
      </c>
      <c r="K28" s="41"/>
      <c r="L28" s="41"/>
      <c r="M28" s="41"/>
      <c r="N28" s="41"/>
      <c r="O28" s="41"/>
      <c r="P28" s="42">
        <v>328.94900000000001</v>
      </c>
      <c r="Q28" s="43">
        <v>7.4999999999999997E-2</v>
      </c>
      <c r="R28" s="42">
        <v>246711.75000000003</v>
      </c>
      <c r="S28" s="44">
        <v>246.71175000000002</v>
      </c>
    </row>
    <row r="29" spans="2:19" ht="18" customHeight="1">
      <c r="B29" s="45"/>
      <c r="C29" s="83" t="s">
        <v>27</v>
      </c>
      <c r="D29" s="47"/>
      <c r="E29" s="47">
        <v>0.4</v>
      </c>
      <c r="F29" s="47">
        <v>0.5</v>
      </c>
      <c r="G29" s="47">
        <v>0.5</v>
      </c>
      <c r="H29" s="47">
        <v>0.5</v>
      </c>
      <c r="I29" s="47">
        <v>0.45</v>
      </c>
      <c r="J29" s="47">
        <v>0.45</v>
      </c>
      <c r="K29" s="47"/>
      <c r="L29" s="47"/>
      <c r="M29" s="47"/>
      <c r="N29" s="47"/>
      <c r="O29" s="47"/>
      <c r="P29" s="48"/>
      <c r="Q29" s="49"/>
      <c r="R29" s="48"/>
      <c r="S29" s="50"/>
    </row>
    <row r="30" spans="2:19" ht="18" customHeight="1">
      <c r="B30" s="45" t="s">
        <v>10</v>
      </c>
      <c r="C30" s="83" t="s">
        <v>18</v>
      </c>
      <c r="D30" s="47"/>
      <c r="E30" s="47">
        <v>15.834000000000005</v>
      </c>
      <c r="F30" s="47">
        <v>32.24</v>
      </c>
      <c r="G30" s="47">
        <v>57.374999999999993</v>
      </c>
      <c r="H30" s="47">
        <v>75.097499999999997</v>
      </c>
      <c r="I30" s="47">
        <v>80.325000000000003</v>
      </c>
      <c r="J30" s="47">
        <v>98.41725000000001</v>
      </c>
      <c r="K30" s="47"/>
      <c r="L30" s="47"/>
      <c r="M30" s="47"/>
      <c r="N30" s="47"/>
      <c r="O30" s="47"/>
      <c r="P30" s="48">
        <v>359.28874999999999</v>
      </c>
      <c r="Q30" s="49">
        <v>7.4999999999999997E-2</v>
      </c>
      <c r="R30" s="48">
        <v>269466.5625</v>
      </c>
      <c r="S30" s="50">
        <v>269.46656250000001</v>
      </c>
    </row>
    <row r="31" spans="2:19" ht="18" customHeight="1">
      <c r="B31" s="51"/>
      <c r="C31" s="86" t="s">
        <v>28</v>
      </c>
      <c r="D31" s="41"/>
      <c r="E31" s="41">
        <v>0.4</v>
      </c>
      <c r="F31" s="41">
        <v>0.5</v>
      </c>
      <c r="G31" s="41">
        <v>0.5</v>
      </c>
      <c r="H31" s="41">
        <v>0.5</v>
      </c>
      <c r="I31" s="41">
        <v>0.45</v>
      </c>
      <c r="J31" s="41">
        <v>0.45</v>
      </c>
      <c r="K31" s="41"/>
      <c r="L31" s="41"/>
      <c r="M31" s="41"/>
      <c r="N31" s="41"/>
      <c r="O31" s="41"/>
      <c r="P31" s="42"/>
      <c r="Q31" s="43"/>
      <c r="R31" s="42"/>
      <c r="S31" s="44"/>
    </row>
    <row r="32" spans="2:19" ht="18" customHeight="1">
      <c r="B32" s="87" t="s">
        <v>10</v>
      </c>
      <c r="C32" s="78" t="s">
        <v>18</v>
      </c>
      <c r="D32" s="79"/>
      <c r="E32" s="79">
        <v>15.834000000000005</v>
      </c>
      <c r="F32" s="79">
        <v>32.24</v>
      </c>
      <c r="G32" s="79">
        <v>57.374999999999993</v>
      </c>
      <c r="H32" s="79">
        <v>75.097499999999997</v>
      </c>
      <c r="I32" s="79">
        <v>80.325000000000003</v>
      </c>
      <c r="J32" s="79">
        <v>98.41725000000001</v>
      </c>
      <c r="K32" s="79"/>
      <c r="L32" s="79"/>
      <c r="M32" s="79"/>
      <c r="N32" s="79"/>
      <c r="O32" s="79"/>
      <c r="P32" s="80">
        <v>359.28874999999999</v>
      </c>
      <c r="Q32" s="81">
        <v>0.24</v>
      </c>
      <c r="R32" s="80">
        <v>862293</v>
      </c>
      <c r="S32" s="82">
        <v>862.29300000000001</v>
      </c>
    </row>
    <row r="33" spans="2:19" ht="18" customHeight="1">
      <c r="B33" s="45"/>
      <c r="C33" s="83" t="s">
        <v>29</v>
      </c>
      <c r="D33" s="47"/>
      <c r="E33" s="47"/>
      <c r="F33" s="47">
        <v>0.5</v>
      </c>
      <c r="G33" s="47">
        <v>0.85</v>
      </c>
      <c r="H33" s="47">
        <v>0.85</v>
      </c>
      <c r="I33" s="47">
        <v>0.65</v>
      </c>
      <c r="J33" s="47">
        <v>0.6</v>
      </c>
      <c r="K33" s="47"/>
      <c r="L33" s="47"/>
      <c r="M33" s="47"/>
      <c r="N33" s="47"/>
      <c r="O33" s="47"/>
      <c r="P33" s="48"/>
      <c r="Q33" s="49"/>
      <c r="R33" s="48"/>
      <c r="S33" s="50"/>
    </row>
    <row r="34" spans="2:19" ht="18" customHeight="1">
      <c r="B34" s="7" t="s">
        <v>11</v>
      </c>
      <c r="C34" s="83" t="s">
        <v>13</v>
      </c>
      <c r="D34" s="47"/>
      <c r="E34" s="47"/>
      <c r="F34" s="47">
        <v>22.568000000000001</v>
      </c>
      <c r="G34" s="47">
        <v>68.27624999999999</v>
      </c>
      <c r="H34" s="47">
        <v>89.366024999999993</v>
      </c>
      <c r="I34" s="47">
        <v>81.217500000000001</v>
      </c>
      <c r="J34" s="47">
        <v>91.856099999999984</v>
      </c>
      <c r="K34" s="47"/>
      <c r="L34" s="47"/>
      <c r="M34" s="47"/>
      <c r="N34" s="47"/>
      <c r="O34" s="47"/>
      <c r="P34" s="48">
        <v>353.28387499999997</v>
      </c>
      <c r="Q34" s="49">
        <v>0.2</v>
      </c>
      <c r="R34" s="48">
        <v>706567.75</v>
      </c>
      <c r="S34" s="50">
        <v>706.56775000000005</v>
      </c>
    </row>
    <row r="35" spans="2:19" ht="18" customHeight="1">
      <c r="B35" s="51"/>
      <c r="C35" s="86" t="s">
        <v>30</v>
      </c>
      <c r="D35" s="41"/>
      <c r="E35" s="41"/>
      <c r="F35" s="41">
        <v>0.4</v>
      </c>
      <c r="G35" s="41">
        <v>1</v>
      </c>
      <c r="H35" s="41">
        <v>1</v>
      </c>
      <c r="I35" s="41">
        <v>1</v>
      </c>
      <c r="J35" s="41">
        <v>0.75</v>
      </c>
      <c r="K35" s="41"/>
      <c r="L35" s="41"/>
      <c r="M35" s="41"/>
      <c r="N35" s="41"/>
      <c r="O35" s="41"/>
      <c r="P35" s="42"/>
      <c r="Q35" s="43"/>
      <c r="R35" s="42"/>
      <c r="S35" s="44"/>
    </row>
    <row r="36" spans="2:19" ht="18" customHeight="1">
      <c r="B36" s="51" t="s">
        <v>11</v>
      </c>
      <c r="C36" s="86" t="s">
        <v>17</v>
      </c>
      <c r="D36" s="41"/>
      <c r="E36" s="41"/>
      <c r="F36" s="41">
        <v>18.054400000000001</v>
      </c>
      <c r="G36" s="41">
        <v>80.324999999999989</v>
      </c>
      <c r="H36" s="41">
        <v>105.13649999999998</v>
      </c>
      <c r="I36" s="41">
        <v>124.94999999999999</v>
      </c>
      <c r="J36" s="41">
        <v>114.82012500000002</v>
      </c>
      <c r="K36" s="41"/>
      <c r="L36" s="41"/>
      <c r="M36" s="41"/>
      <c r="N36" s="41"/>
      <c r="O36" s="41"/>
      <c r="P36" s="42">
        <v>443.286025</v>
      </c>
      <c r="Q36" s="43">
        <v>0.25</v>
      </c>
      <c r="R36" s="42">
        <v>1108215.0625</v>
      </c>
      <c r="S36" s="44">
        <v>1108.2150624999999</v>
      </c>
    </row>
    <row r="37" spans="2:19" ht="18" customHeight="1">
      <c r="B37" s="45"/>
      <c r="C37" s="83" t="s">
        <v>31</v>
      </c>
      <c r="D37" s="47"/>
      <c r="E37" s="47"/>
      <c r="F37" s="47">
        <v>0.6</v>
      </c>
      <c r="G37" s="47">
        <v>1.1499999999999999</v>
      </c>
      <c r="H37" s="47">
        <v>1.1499999999999999</v>
      </c>
      <c r="I37" s="47">
        <v>1.1499999999999999</v>
      </c>
      <c r="J37" s="47">
        <v>1.1499999999999999</v>
      </c>
      <c r="K37" s="47">
        <v>0.9</v>
      </c>
      <c r="L37" s="47">
        <v>0.9</v>
      </c>
      <c r="M37" s="47"/>
      <c r="N37" s="47"/>
      <c r="O37" s="47"/>
      <c r="P37" s="48"/>
      <c r="Q37" s="49"/>
      <c r="R37" s="48"/>
      <c r="S37" s="50"/>
    </row>
    <row r="38" spans="2:19" ht="18" customHeight="1">
      <c r="B38" s="45" t="s">
        <v>11</v>
      </c>
      <c r="C38" s="83" t="s">
        <v>12</v>
      </c>
      <c r="D38" s="47"/>
      <c r="E38" s="47"/>
      <c r="F38" s="47">
        <v>27.081600000000002</v>
      </c>
      <c r="G38" s="47">
        <v>92.373749999999987</v>
      </c>
      <c r="H38" s="47">
        <v>120.90697499999997</v>
      </c>
      <c r="I38" s="47">
        <v>143.6925</v>
      </c>
      <c r="J38" s="47">
        <v>176.057525</v>
      </c>
      <c r="K38" s="47">
        <v>144.42435</v>
      </c>
      <c r="L38" s="47">
        <v>104.42249999999999</v>
      </c>
      <c r="M38" s="47"/>
      <c r="N38" s="47"/>
      <c r="O38" s="47"/>
      <c r="P38" s="48">
        <v>808.9591999999999</v>
      </c>
      <c r="Q38" s="49">
        <v>0.2</v>
      </c>
      <c r="R38" s="48">
        <v>1617918.4</v>
      </c>
      <c r="S38" s="50">
        <v>1617.9184</v>
      </c>
    </row>
    <row r="39" spans="2:19" ht="18" customHeight="1">
      <c r="B39" s="51"/>
      <c r="C39" s="86" t="s">
        <v>32</v>
      </c>
      <c r="D39" s="41"/>
      <c r="E39" s="41"/>
      <c r="F39" s="41">
        <v>0.6</v>
      </c>
      <c r="G39" s="41">
        <v>1</v>
      </c>
      <c r="H39" s="41">
        <v>1.1000000000000001</v>
      </c>
      <c r="I39" s="41">
        <v>1.1000000000000001</v>
      </c>
      <c r="J39" s="41">
        <v>1.1000000000000001</v>
      </c>
      <c r="K39" s="41">
        <v>0.9</v>
      </c>
      <c r="L39" s="41">
        <v>0.7</v>
      </c>
      <c r="M39" s="41"/>
      <c r="N39" s="41"/>
      <c r="O39" s="41"/>
      <c r="P39" s="42"/>
      <c r="Q39" s="43"/>
      <c r="R39" s="42"/>
      <c r="S39" s="44"/>
    </row>
    <row r="40" spans="2:19" ht="18" customHeight="1">
      <c r="B40" s="51" t="s">
        <v>11</v>
      </c>
      <c r="C40" s="86" t="s">
        <v>20</v>
      </c>
      <c r="D40" s="41"/>
      <c r="E40" s="41"/>
      <c r="F40" s="41">
        <v>27.081600000000002</v>
      </c>
      <c r="G40" s="41">
        <v>80.324999999999989</v>
      </c>
      <c r="H40" s="41">
        <v>115.65015</v>
      </c>
      <c r="I40" s="41">
        <v>137.44499999999999</v>
      </c>
      <c r="J40" s="41">
        <v>168.40285000000003</v>
      </c>
      <c r="K40" s="41">
        <v>144.42434999999998</v>
      </c>
      <c r="L40" s="41">
        <v>81.217499999999973</v>
      </c>
      <c r="M40" s="41"/>
      <c r="N40" s="41"/>
      <c r="O40" s="41"/>
      <c r="P40" s="42">
        <v>754.54645000000005</v>
      </c>
      <c r="Q40" s="43">
        <v>0.1</v>
      </c>
      <c r="R40" s="42">
        <v>377273.22500000009</v>
      </c>
      <c r="S40" s="44">
        <v>377.27322500000008</v>
      </c>
    </row>
    <row r="41" spans="2:19" ht="18" customHeight="1">
      <c r="B41" s="45"/>
      <c r="C41" s="83" t="s">
        <v>33</v>
      </c>
      <c r="D41" s="47"/>
      <c r="E41" s="47"/>
      <c r="F41" s="47">
        <v>0.6</v>
      </c>
      <c r="G41" s="47">
        <v>1</v>
      </c>
      <c r="H41" s="47">
        <v>1</v>
      </c>
      <c r="I41" s="47">
        <v>1</v>
      </c>
      <c r="J41" s="47">
        <v>0.75</v>
      </c>
      <c r="K41" s="47"/>
      <c r="L41" s="47"/>
      <c r="M41" s="47"/>
      <c r="N41" s="47"/>
      <c r="O41" s="47"/>
      <c r="P41" s="48"/>
      <c r="Q41" s="49"/>
      <c r="R41" s="48"/>
      <c r="S41" s="50"/>
    </row>
    <row r="42" spans="2:19" ht="18" customHeight="1">
      <c r="B42" s="45" t="s">
        <v>11</v>
      </c>
      <c r="C42" s="83" t="s">
        <v>21</v>
      </c>
      <c r="D42" s="47"/>
      <c r="E42" s="47"/>
      <c r="F42" s="47">
        <v>27.081600000000002</v>
      </c>
      <c r="G42" s="47">
        <v>80.324999999999989</v>
      </c>
      <c r="H42" s="47">
        <v>105.13649999999998</v>
      </c>
      <c r="I42" s="47">
        <v>124.94999999999999</v>
      </c>
      <c r="J42" s="47">
        <v>114.82012500000002</v>
      </c>
      <c r="K42" s="47"/>
      <c r="L42" s="47"/>
      <c r="M42" s="47"/>
      <c r="N42" s="47"/>
      <c r="O42" s="47"/>
      <c r="P42" s="48">
        <v>452.31322499999999</v>
      </c>
      <c r="Q42" s="49">
        <v>0.05</v>
      </c>
      <c r="R42" s="48">
        <v>226156.61250000002</v>
      </c>
      <c r="S42" s="50">
        <v>226.15661250000002</v>
      </c>
    </row>
    <row r="43" spans="2:19" ht="18" customHeight="1">
      <c r="B43" s="51"/>
      <c r="C43" s="86" t="s">
        <v>34</v>
      </c>
      <c r="D43" s="41"/>
      <c r="E43" s="41"/>
      <c r="F43" s="41">
        <v>0.7</v>
      </c>
      <c r="G43" s="41">
        <v>1</v>
      </c>
      <c r="H43" s="41"/>
      <c r="I43" s="41"/>
      <c r="J43" s="41"/>
      <c r="K43" s="41"/>
      <c r="L43" s="41"/>
      <c r="M43" s="41"/>
      <c r="N43" s="41"/>
      <c r="O43" s="41"/>
      <c r="P43" s="42"/>
      <c r="Q43" s="43"/>
      <c r="R43" s="42"/>
      <c r="S43" s="44"/>
    </row>
    <row r="44" spans="2:19" ht="18" customHeight="1">
      <c r="B44" s="39" t="s">
        <v>24</v>
      </c>
      <c r="C44" s="86" t="s">
        <v>35</v>
      </c>
      <c r="D44" s="41"/>
      <c r="E44" s="41"/>
      <c r="F44" s="41">
        <v>31.595199999999995</v>
      </c>
      <c r="G44" s="41">
        <v>80.324999999999989</v>
      </c>
      <c r="H44" s="41"/>
      <c r="I44" s="41"/>
      <c r="J44" s="41"/>
      <c r="K44" s="41"/>
      <c r="L44" s="41"/>
      <c r="M44" s="41"/>
      <c r="N44" s="41"/>
      <c r="O44" s="41"/>
      <c r="P44" s="42">
        <v>111.92019999999998</v>
      </c>
      <c r="Q44" s="43">
        <v>0.1</v>
      </c>
      <c r="R44" s="42">
        <v>111920.2</v>
      </c>
      <c r="S44" s="44">
        <v>111.92019999999999</v>
      </c>
    </row>
    <row r="45" spans="2:19" ht="18" customHeight="1">
      <c r="B45" s="45"/>
      <c r="C45" s="83" t="s">
        <v>36</v>
      </c>
      <c r="D45" s="47"/>
      <c r="E45" s="47"/>
      <c r="F45" s="47"/>
      <c r="G45" s="47"/>
      <c r="H45" s="47">
        <v>0.7</v>
      </c>
      <c r="I45" s="47">
        <v>1</v>
      </c>
      <c r="J45" s="47"/>
      <c r="K45" s="47"/>
      <c r="L45" s="47"/>
      <c r="M45" s="47"/>
      <c r="N45" s="47"/>
      <c r="O45" s="47"/>
      <c r="P45" s="48"/>
      <c r="Q45" s="49"/>
      <c r="R45" s="48"/>
      <c r="S45" s="50"/>
    </row>
    <row r="46" spans="2:19" ht="18" customHeight="1">
      <c r="B46" s="45" t="s">
        <v>24</v>
      </c>
      <c r="C46" s="83" t="s">
        <v>25</v>
      </c>
      <c r="D46" s="47"/>
      <c r="E46" s="47"/>
      <c r="F46" s="47"/>
      <c r="G46" s="47"/>
      <c r="H46" s="47">
        <v>73.595549999999989</v>
      </c>
      <c r="I46" s="47">
        <v>124.94999999999999</v>
      </c>
      <c r="J46" s="47"/>
      <c r="K46" s="47"/>
      <c r="L46" s="47"/>
      <c r="M46" s="47"/>
      <c r="N46" s="47"/>
      <c r="O46" s="47"/>
      <c r="P46" s="48">
        <v>198.54554999999999</v>
      </c>
      <c r="Q46" s="49">
        <v>0.1</v>
      </c>
      <c r="R46" s="48">
        <v>198545.55000000002</v>
      </c>
      <c r="S46" s="50">
        <v>198.54555000000002</v>
      </c>
    </row>
    <row r="47" spans="2:19" ht="18" customHeight="1">
      <c r="B47" s="51"/>
      <c r="C47" s="86" t="s">
        <v>37</v>
      </c>
      <c r="D47" s="41"/>
      <c r="E47" s="41"/>
      <c r="F47" s="41"/>
      <c r="G47" s="41"/>
      <c r="H47" s="41"/>
      <c r="I47" s="41">
        <v>0.6</v>
      </c>
      <c r="J47" s="41">
        <v>1.1499999999999999</v>
      </c>
      <c r="K47" s="41">
        <v>1.1499999999999999</v>
      </c>
      <c r="L47" s="41">
        <v>1.1499999999999999</v>
      </c>
      <c r="M47" s="41">
        <v>0.9</v>
      </c>
      <c r="N47" s="41">
        <v>0.9</v>
      </c>
      <c r="O47" s="41"/>
      <c r="P47" s="42"/>
      <c r="Q47" s="43"/>
      <c r="R47" s="42"/>
      <c r="S47" s="44"/>
    </row>
    <row r="48" spans="2:19" ht="18" customHeight="1" thickBot="1">
      <c r="B48" s="52" t="s">
        <v>15</v>
      </c>
      <c r="C48" s="88" t="s">
        <v>16</v>
      </c>
      <c r="D48" s="54"/>
      <c r="E48" s="54"/>
      <c r="F48" s="54"/>
      <c r="G48" s="54"/>
      <c r="H48" s="54"/>
      <c r="I48" s="54">
        <v>74.97</v>
      </c>
      <c r="J48" s="54">
        <v>176.057525</v>
      </c>
      <c r="K48" s="54">
        <v>184.54222499999997</v>
      </c>
      <c r="L48" s="54">
        <v>133.42874999999998</v>
      </c>
      <c r="M48" s="54">
        <v>57.125250000000001</v>
      </c>
      <c r="N48" s="54">
        <v>27.027000000000005</v>
      </c>
      <c r="O48" s="54"/>
      <c r="P48" s="55">
        <v>653.15075000000002</v>
      </c>
      <c r="Q48" s="56">
        <v>0.2</v>
      </c>
      <c r="R48" s="55">
        <v>1306301.5000000002</v>
      </c>
      <c r="S48" s="57">
        <v>1306.3015000000003</v>
      </c>
    </row>
    <row r="49" spans="2:19" ht="20.100000000000001" customHeight="1" thickBot="1">
      <c r="B49" s="89" t="s">
        <v>60</v>
      </c>
      <c r="C49" s="90"/>
      <c r="D49" s="60"/>
      <c r="E49" s="60"/>
      <c r="F49" s="60"/>
      <c r="G49" s="60"/>
      <c r="H49" s="60"/>
      <c r="I49" s="60"/>
      <c r="J49" s="91"/>
      <c r="K49" s="91"/>
      <c r="L49" s="91"/>
      <c r="M49" s="91"/>
      <c r="N49" s="91"/>
      <c r="O49" s="91"/>
      <c r="P49" s="61">
        <f>SUM(P11:P48)</f>
        <v>6125.3808749999989</v>
      </c>
      <c r="Q49" s="62">
        <f t="shared" ref="Q49:R49" si="0">SUM(Q11:Q48)</f>
        <v>2.7300000000000004</v>
      </c>
      <c r="R49" s="61">
        <f t="shared" si="0"/>
        <v>9468679.4625000004</v>
      </c>
      <c r="S49" s="63">
        <f>SUM(S12:S48)</f>
        <v>9468.6794624999984</v>
      </c>
    </row>
    <row r="50" spans="2:19">
      <c r="B50" s="93" t="s">
        <v>40</v>
      </c>
      <c r="C50" s="93"/>
      <c r="D50" s="2"/>
      <c r="E50" s="1"/>
      <c r="F50" s="1"/>
      <c r="G50" s="1"/>
      <c r="H50" s="1"/>
      <c r="I50" s="1"/>
    </row>
    <row r="51" spans="2:19">
      <c r="B51" s="94" t="s">
        <v>41</v>
      </c>
      <c r="C51" s="94"/>
      <c r="D51" s="94"/>
    </row>
  </sheetData>
  <mergeCells count="4">
    <mergeCell ref="B50:C50"/>
    <mergeCell ref="B51:D51"/>
    <mergeCell ref="B2:S2"/>
    <mergeCell ref="B1:S1"/>
  </mergeCells>
  <printOptions horizontalCentered="1"/>
  <pageMargins left="0.39370078740157483" right="0" top="0.39370078740157483" bottom="0" header="0.31496062992125984" footer="0.31496062992125984"/>
  <pageSetup paperSize="9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situaçao sem ampliaçao</vt:lpstr>
      <vt:lpstr>situaçao com ampliaçao</vt:lpstr>
      <vt:lpstr>Folha3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2006-10-20T13:27:00Z</dcterms:created>
  <dcterms:modified xsi:type="dcterms:W3CDTF">2009-10-25T13:07:16Z</dcterms:modified>
</cp:coreProperties>
</file>